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udgetplanung (Teil1)" sheetId="4" r:id="rId1"/>
    <sheet name="Budgetplanung (Teil2)" sheetId="5" r:id="rId2"/>
  </sheets>
  <calcPr calcId="145621"/>
</workbook>
</file>

<file path=xl/calcChain.xml><?xml version="1.0" encoding="utf-8"?>
<calcChain xmlns="http://schemas.openxmlformats.org/spreadsheetml/2006/main">
  <c r="D9" i="5" l="1"/>
  <c r="D16" i="5"/>
  <c r="D46" i="4"/>
  <c r="D41" i="4"/>
  <c r="D59" i="5"/>
  <c r="D49" i="5"/>
  <c r="D42" i="5"/>
  <c r="D34" i="5"/>
  <c r="B41" i="4"/>
  <c r="D36" i="4"/>
  <c r="D37" i="4" s="1"/>
  <c r="D21" i="4"/>
  <c r="D20" i="4"/>
  <c r="D22" i="4" s="1"/>
  <c r="D24" i="4" s="1"/>
  <c r="D27" i="4" s="1"/>
  <c r="D14" i="4"/>
  <c r="D62" i="5" l="1"/>
  <c r="D28" i="4"/>
  <c r="D29" i="4" s="1"/>
  <c r="D47" i="4"/>
  <c r="D11" i="5" l="1"/>
  <c r="D15" i="5" s="1"/>
  <c r="D17" i="5" s="1"/>
  <c r="D45" i="4"/>
  <c r="D48" i="4" s="1"/>
  <c r="D18" i="5" l="1"/>
  <c r="D19" i="5" s="1"/>
  <c r="D25" i="5" s="1"/>
  <c r="D63" i="5" s="1"/>
  <c r="D64" i="5" l="1"/>
</calcChain>
</file>

<file path=xl/sharedStrings.xml><?xml version="1.0" encoding="utf-8"?>
<sst xmlns="http://schemas.openxmlformats.org/spreadsheetml/2006/main" count="83" uniqueCount="76">
  <si>
    <t>Budgetplanung Teil 1</t>
  </si>
  <si>
    <t xml:space="preserve">1. </t>
  </si>
  <si>
    <t>Gesamtbudget DIY Campervan</t>
  </si>
  <si>
    <t>Fixes Budget</t>
  </si>
  <si>
    <t>Girokonto:</t>
  </si>
  <si>
    <t>Sparbuch:</t>
  </si>
  <si>
    <t>Tagesgeldkonto:</t>
  </si>
  <si>
    <t>Barvermögen:</t>
  </si>
  <si>
    <t>Sonstige kurzfristige Vermögenswerte:</t>
  </si>
  <si>
    <t>Summe Fixes Budget:</t>
  </si>
  <si>
    <t>Variables Budget:</t>
  </si>
  <si>
    <t>monatliches Einkommen:</t>
  </si>
  <si>
    <t>monatliche Kosten:</t>
  </si>
  <si>
    <t>variables Budget p.M.:</t>
  </si>
  <si>
    <t>privater Puffer p.M.:</t>
  </si>
  <si>
    <t>Summe variables Budget p.M.:</t>
  </si>
  <si>
    <t>geplante Anzahl Monate:</t>
  </si>
  <si>
    <t>Gesamtsumme variables Budget:</t>
  </si>
  <si>
    <t>vorläufiges Gesamtbudget:</t>
  </si>
  <si>
    <t>Budgetpuffer:</t>
  </si>
  <si>
    <t>Gesamtbudget DIY Campervan:</t>
  </si>
  <si>
    <t>2.</t>
  </si>
  <si>
    <t>Budgetaufteilung</t>
  </si>
  <si>
    <t>Ausbaukosten:</t>
  </si>
  <si>
    <t>Ausbaukosten (geschätzt):</t>
  </si>
  <si>
    <t>Sicherheitspuffer: (s.U.)</t>
  </si>
  <si>
    <t>Gesamt Ausbaukosten + Puffer:</t>
  </si>
  <si>
    <t>Außerplanmäßige Sonderausgaben/Zusatzkosten:</t>
  </si>
  <si>
    <t>vom Gesambudget Ausbaukosten:</t>
  </si>
  <si>
    <t>Fahrzeugkauf und Folgekosten:</t>
  </si>
  <si>
    <t>Gesambudget DIY Campervan</t>
  </si>
  <si>
    <t>Sonderausgaben/Zusatzkosten</t>
  </si>
  <si>
    <t>Gesamtbudget Fahrzeugkauf und Folgekosten:</t>
  </si>
  <si>
    <t>Budgetplanung Teil 2</t>
  </si>
  <si>
    <t>(nach Fahrzeugkauf aufstellen)</t>
  </si>
  <si>
    <t>A.</t>
  </si>
  <si>
    <t>Budgetaufteilung nach Fahrzeugkauf</t>
  </si>
  <si>
    <t>Kosten Fahrzeugkauf und Folgekosten:</t>
  </si>
  <si>
    <t>Verbrauchtes Budget für Fahrzeugkauf und Folgekosten:</t>
  </si>
  <si>
    <t>Restbudget nach Fahrzeugkauf und Folgekosten:</t>
  </si>
  <si>
    <t>Neues Budget Ausbaukosten:</t>
  </si>
  <si>
    <t>B.</t>
  </si>
  <si>
    <t>Verteilung Ausbaukosten</t>
  </si>
  <si>
    <t>Materialkosten</t>
  </si>
  <si>
    <t>Vorbereitende Maßnahmen:</t>
  </si>
  <si>
    <t>Wärem-/Schallisolierung:</t>
  </si>
  <si>
    <t>Boden + Versiegelung:</t>
  </si>
  <si>
    <t>Holz, Eisenwaren, etc.:</t>
  </si>
  <si>
    <t>Holzbehandlung etc.:</t>
  </si>
  <si>
    <t>Summe Materialkosten:</t>
  </si>
  <si>
    <t>Werkzeuge und Equipment</t>
  </si>
  <si>
    <t>Werkzeuge:</t>
  </si>
  <si>
    <t>Maschinen:</t>
  </si>
  <si>
    <t>Besonderheiten:</t>
  </si>
  <si>
    <t>Equipment:</t>
  </si>
  <si>
    <t>Summe Werkzeuge und Equipment:</t>
  </si>
  <si>
    <t>Einbaugeräte &amp; Verbraucher</t>
  </si>
  <si>
    <t>Einbaugeräte:</t>
  </si>
  <si>
    <t>elektrische Verbraucher:</t>
  </si>
  <si>
    <t>Zubehör:</t>
  </si>
  <si>
    <t>Summe Einbaugeräte &amp; Verbraucher:</t>
  </si>
  <si>
    <t>Einrichtung:</t>
  </si>
  <si>
    <t>Kücheneinrichtung:</t>
  </si>
  <si>
    <t>Campingzubehör:</t>
  </si>
  <si>
    <t>Hobby/Freizeit:</t>
  </si>
  <si>
    <t>Elektronik</t>
  </si>
  <si>
    <t>Sicherheit:</t>
  </si>
  <si>
    <t>Sonstiges:</t>
  </si>
  <si>
    <t>Geschätzte Ausbaukosten:</t>
  </si>
  <si>
    <t>Verfügbares Budget Ausbaukosten:</t>
  </si>
  <si>
    <t>Budgetüberschuss:</t>
  </si>
  <si>
    <t>Ausbaukosten inkl. Puffer</t>
  </si>
  <si>
    <t>Außerplanmäßige Sonderausgaben:</t>
  </si>
  <si>
    <t>Sicherheitspuffer Ausbaukosten:</t>
  </si>
  <si>
    <t>vorl. Budget Ausbaukosten:</t>
  </si>
  <si>
    <t>Copyright 2018: wandehrorizons.com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</si>
</sst>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_ ;\-#,##0\ "/>
    <numFmt numFmtId="166" formatCode="#,##0.00\ [$€-407];[Red]\-#,##0.00\ [$€-407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theme="1" tint="0.2499465926084170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" xfId="0" applyFill="1" applyBorder="1"/>
    <xf numFmtId="9" fontId="0" fillId="0" borderId="3" xfId="2" applyFont="1" applyFill="1" applyBorder="1"/>
    <xf numFmtId="0" fontId="6" fillId="0" borderId="3" xfId="0" applyFon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0" xfId="0" applyNumberFormat="1" applyFill="1" applyBorder="1"/>
    <xf numFmtId="0" fontId="0" fillId="0" borderId="5" xfId="0" applyFill="1" applyBorder="1"/>
    <xf numFmtId="9" fontId="0" fillId="0" borderId="0" xfId="2" applyFont="1" applyFill="1" applyBorder="1"/>
    <xf numFmtId="0" fontId="6" fillId="0" borderId="0" xfId="0" applyFont="1" applyFill="1" applyBorder="1"/>
    <xf numFmtId="164" fontId="0" fillId="0" borderId="6" xfId="0" applyNumberFormat="1" applyFill="1" applyBorder="1"/>
    <xf numFmtId="9" fontId="0" fillId="0" borderId="7" xfId="2" applyFont="1" applyFill="1" applyBorder="1"/>
    <xf numFmtId="0" fontId="0" fillId="0" borderId="8" xfId="0" applyFill="1" applyBorder="1"/>
    <xf numFmtId="9" fontId="0" fillId="0" borderId="10" xfId="2" applyFont="1" applyFill="1" applyBorder="1"/>
    <xf numFmtId="0" fontId="0" fillId="0" borderId="11" xfId="0" applyFill="1" applyBorder="1"/>
    <xf numFmtId="164" fontId="0" fillId="0" borderId="12" xfId="0" applyNumberFormat="1" applyFill="1" applyBorder="1"/>
    <xf numFmtId="9" fontId="0" fillId="0" borderId="13" xfId="2" applyFont="1" applyFill="1" applyBorder="1"/>
    <xf numFmtId="0" fontId="0" fillId="0" borderId="14" xfId="0" applyFill="1" applyBorder="1"/>
    <xf numFmtId="164" fontId="0" fillId="0" borderId="15" xfId="0" applyNumberFormat="1" applyFill="1" applyBorder="1"/>
    <xf numFmtId="9" fontId="0" fillId="0" borderId="16" xfId="2" applyFont="1" applyFill="1" applyBorder="1"/>
    <xf numFmtId="0" fontId="7" fillId="0" borderId="17" xfId="0" applyFont="1" applyFill="1" applyBorder="1"/>
    <xf numFmtId="164" fontId="8" fillId="0" borderId="18" xfId="0" applyNumberFormat="1" applyFont="1" applyFill="1" applyBorder="1"/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0" fillId="0" borderId="19" xfId="0" applyNumberFormat="1" applyFill="1" applyBorder="1"/>
    <xf numFmtId="9" fontId="0" fillId="0" borderId="20" xfId="2" applyFont="1" applyFill="1" applyBorder="1"/>
    <xf numFmtId="0" fontId="7" fillId="0" borderId="8" xfId="0" applyFont="1" applyFill="1" applyBorder="1"/>
    <xf numFmtId="164" fontId="2" fillId="0" borderId="9" xfId="0" applyNumberFormat="1" applyFont="1" applyFill="1" applyBorder="1"/>
    <xf numFmtId="0" fontId="6" fillId="0" borderId="17" xfId="0" applyFont="1" applyFill="1" applyBorder="1"/>
    <xf numFmtId="44" fontId="9" fillId="0" borderId="18" xfId="1" applyFont="1" applyFill="1" applyBorder="1"/>
    <xf numFmtId="0" fontId="0" fillId="0" borderId="21" xfId="0" applyFill="1" applyBorder="1"/>
    <xf numFmtId="9" fontId="0" fillId="0" borderId="1" xfId="2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22" xfId="0" applyNumberFormat="1" applyFill="1" applyBorder="1"/>
    <xf numFmtId="44" fontId="6" fillId="0" borderId="3" xfId="1" applyFont="1" applyFill="1" applyBorder="1"/>
    <xf numFmtId="0" fontId="0" fillId="0" borderId="4" xfId="0" applyFill="1" applyBorder="1"/>
    <xf numFmtId="44" fontId="6" fillId="0" borderId="0" xfId="1" applyFont="1" applyFill="1" applyBorder="1"/>
    <xf numFmtId="0" fontId="0" fillId="0" borderId="6" xfId="0" applyFill="1" applyBorder="1"/>
    <xf numFmtId="0" fontId="0" fillId="0" borderId="8" xfId="0" applyFont="1" applyFill="1" applyBorder="1"/>
    <xf numFmtId="44" fontId="0" fillId="0" borderId="9" xfId="1" applyFont="1" applyFill="1" applyBorder="1"/>
    <xf numFmtId="0" fontId="0" fillId="0" borderId="14" xfId="0" applyFont="1" applyFill="1" applyBorder="1"/>
    <xf numFmtId="44" fontId="0" fillId="0" borderId="15" xfId="1" applyFont="1" applyFill="1" applyBorder="1"/>
    <xf numFmtId="44" fontId="8" fillId="0" borderId="18" xfId="1" applyFont="1" applyFill="1" applyBorder="1"/>
    <xf numFmtId="44" fontId="0" fillId="0" borderId="0" xfId="1" applyFont="1" applyFill="1" applyBorder="1"/>
    <xf numFmtId="9" fontId="2" fillId="0" borderId="16" xfId="2" applyFont="1" applyFill="1" applyBorder="1"/>
    <xf numFmtId="0" fontId="2" fillId="0" borderId="17" xfId="0" applyFont="1" applyFill="1" applyBorder="1"/>
    <xf numFmtId="44" fontId="8" fillId="0" borderId="23" xfId="1" applyFont="1" applyFill="1" applyBorder="1"/>
    <xf numFmtId="44" fontId="0" fillId="0" borderId="12" xfId="1" applyFont="1" applyFill="1" applyBorder="1"/>
    <xf numFmtId="0" fontId="6" fillId="0" borderId="17" xfId="0" applyFont="1" applyFill="1" applyBorder="1" applyAlignment="1">
      <alignment vertical="center" wrapText="1"/>
    </xf>
    <xf numFmtId="44" fontId="9" fillId="0" borderId="23" xfId="1" applyFont="1" applyFill="1" applyBorder="1" applyAlignment="1">
      <alignment vertical="center"/>
    </xf>
    <xf numFmtId="9" fontId="0" fillId="0" borderId="21" xfId="2" applyFont="1" applyFill="1" applyBorder="1"/>
    <xf numFmtId="44" fontId="0" fillId="0" borderId="1" xfId="1" applyFont="1" applyFill="1" applyBorder="1"/>
    <xf numFmtId="0" fontId="0" fillId="0" borderId="22" xfId="0" applyFill="1" applyBorder="1"/>
    <xf numFmtId="9" fontId="0" fillId="0" borderId="0" xfId="2" applyFont="1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/>
    </xf>
    <xf numFmtId="44" fontId="0" fillId="0" borderId="3" xfId="1" applyFont="1" applyFill="1" applyBorder="1"/>
    <xf numFmtId="9" fontId="0" fillId="0" borderId="2" xfId="2" applyFont="1" applyFill="1" applyBorder="1"/>
    <xf numFmtId="0" fontId="0" fillId="0" borderId="24" xfId="0" applyFont="1" applyFill="1" applyBorder="1" applyAlignment="1">
      <alignment vertical="center" wrapText="1"/>
    </xf>
    <xf numFmtId="44" fontId="9" fillId="0" borderId="23" xfId="1" applyFont="1" applyFill="1" applyBorder="1" applyAlignment="1">
      <alignment vertical="center" wrapText="1"/>
    </xf>
    <xf numFmtId="44" fontId="0" fillId="0" borderId="0" xfId="0" applyNumberFormat="1" applyFill="1"/>
    <xf numFmtId="0" fontId="4" fillId="0" borderId="0" xfId="0" applyFont="1" applyFill="1" applyAlignment="1">
      <alignment vertical="center"/>
    </xf>
    <xf numFmtId="164" fontId="0" fillId="0" borderId="5" xfId="0" applyNumberFormat="1" applyFill="1" applyBorder="1"/>
    <xf numFmtId="0" fontId="0" fillId="0" borderId="11" xfId="0" applyFont="1" applyFill="1" applyBorder="1"/>
    <xf numFmtId="9" fontId="0" fillId="0" borderId="5" xfId="2" applyFont="1" applyFill="1" applyBorder="1"/>
    <xf numFmtId="0" fontId="0" fillId="0" borderId="25" xfId="0" applyFont="1" applyFill="1" applyBorder="1"/>
    <xf numFmtId="44" fontId="0" fillId="0" borderId="26" xfId="1" applyFont="1" applyFill="1" applyBorder="1"/>
    <xf numFmtId="44" fontId="2" fillId="0" borderId="12" xfId="1" applyFont="1" applyFill="1" applyBorder="1"/>
    <xf numFmtId="9" fontId="11" fillId="0" borderId="16" xfId="2" applyFont="1" applyFill="1" applyBorder="1"/>
    <xf numFmtId="166" fontId="9" fillId="0" borderId="18" xfId="1" applyNumberFormat="1" applyFont="1" applyFill="1" applyBorder="1"/>
    <xf numFmtId="44" fontId="10" fillId="2" borderId="4" xfId="1" applyFont="1" applyFill="1" applyBorder="1" applyAlignment="1">
      <alignment vertical="center" wrapText="1"/>
    </xf>
    <xf numFmtId="164" fontId="0" fillId="2" borderId="9" xfId="0" applyNumberFormat="1" applyFill="1" applyBorder="1"/>
    <xf numFmtId="164" fontId="0" fillId="2" borderId="12" xfId="0" applyNumberFormat="1" applyFill="1" applyBorder="1"/>
    <xf numFmtId="164" fontId="0" fillId="2" borderId="15" xfId="0" applyNumberFormat="1" applyFill="1" applyBorder="1"/>
    <xf numFmtId="164" fontId="0" fillId="2" borderId="12" xfId="0" applyNumberFormat="1" applyFont="1" applyFill="1" applyBorder="1"/>
    <xf numFmtId="164" fontId="0" fillId="2" borderId="19" xfId="0" applyNumberFormat="1" applyFill="1" applyBorder="1"/>
    <xf numFmtId="44" fontId="0" fillId="2" borderId="12" xfId="1" applyFont="1" applyFill="1" applyBorder="1"/>
    <xf numFmtId="165" fontId="0" fillId="2" borderId="12" xfId="0" applyNumberFormat="1" applyFill="1" applyBorder="1"/>
    <xf numFmtId="44" fontId="0" fillId="2" borderId="9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anderhorizon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anderhorizon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0</xdr:row>
      <xdr:rowOff>0</xdr:rowOff>
    </xdr:from>
    <xdr:to>
      <xdr:col>4</xdr:col>
      <xdr:colOff>265579</xdr:colOff>
      <xdr:row>0</xdr:row>
      <xdr:rowOff>1104900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0"/>
          <a:ext cx="459105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336177</xdr:colOff>
      <xdr:row>0</xdr:row>
      <xdr:rowOff>0</xdr:rowOff>
    </xdr:from>
    <xdr:to>
      <xdr:col>4</xdr:col>
      <xdr:colOff>310403</xdr:colOff>
      <xdr:row>0</xdr:row>
      <xdr:rowOff>1104900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0"/>
          <a:ext cx="45910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1"/>
  <sheetViews>
    <sheetView tabSelected="1" zoomScale="85" zoomScaleNormal="85" workbookViewId="0">
      <selection activeCell="D53" sqref="D53"/>
    </sheetView>
  </sheetViews>
  <sheetFormatPr baseColWidth="10" defaultRowHeight="15" x14ac:dyDescent="0.25"/>
  <cols>
    <col min="1" max="1" width="11.42578125" style="3"/>
    <col min="2" max="2" width="4.5703125" style="62" bestFit="1" customWidth="1"/>
    <col min="3" max="3" width="36.7109375" style="3" customWidth="1"/>
    <col min="4" max="4" width="16.5703125" style="3" bestFit="1" customWidth="1"/>
    <col min="5" max="5" width="11.42578125" style="3"/>
    <col min="6" max="39" width="11.42578125" style="2"/>
    <col min="40" max="16384" width="11.42578125" style="3"/>
  </cols>
  <sheetData>
    <row r="1" spans="1:10" ht="87.75" customHeight="1" x14ac:dyDescent="0.25"/>
    <row r="2" spans="1:10" ht="15" customHeight="1" x14ac:dyDescent="0.25">
      <c r="A2" s="89" t="s">
        <v>0</v>
      </c>
      <c r="B2" s="89"/>
      <c r="C2" s="89"/>
      <c r="D2" s="89"/>
      <c r="E2" s="89"/>
      <c r="F2" s="1"/>
      <c r="G2" s="1"/>
      <c r="H2" s="1"/>
      <c r="I2" s="1"/>
      <c r="J2" s="1"/>
    </row>
    <row r="3" spans="1:10" ht="15" customHeight="1" x14ac:dyDescent="0.25">
      <c r="A3" s="89"/>
      <c r="B3" s="89"/>
      <c r="C3" s="89"/>
      <c r="D3" s="89"/>
      <c r="E3" s="89"/>
      <c r="F3" s="1"/>
      <c r="G3" s="1"/>
      <c r="H3" s="1"/>
      <c r="I3" s="1"/>
      <c r="J3" s="1"/>
    </row>
    <row r="4" spans="1:10" ht="16.5" customHeight="1" x14ac:dyDescent="0.25">
      <c r="B4" s="4"/>
      <c r="C4" s="4"/>
      <c r="D4" s="4"/>
      <c r="E4" s="4"/>
      <c r="F4" s="5"/>
      <c r="G4" s="5"/>
      <c r="H4" s="5"/>
      <c r="I4" s="5"/>
      <c r="J4" s="5"/>
    </row>
    <row r="5" spans="1:10" ht="7.5" customHeight="1" x14ac:dyDescent="0.25">
      <c r="B5" s="4"/>
      <c r="C5" s="4"/>
      <c r="D5" s="4"/>
      <c r="E5" s="4"/>
      <c r="F5" s="5"/>
      <c r="G5" s="5"/>
      <c r="H5" s="5"/>
      <c r="I5" s="5"/>
      <c r="J5" s="5"/>
    </row>
    <row r="6" spans="1:10" ht="27" thickBot="1" x14ac:dyDescent="0.3">
      <c r="B6" s="6" t="s">
        <v>1</v>
      </c>
      <c r="C6" s="7" t="s">
        <v>2</v>
      </c>
      <c r="D6" s="7"/>
      <c r="E6" s="7"/>
      <c r="F6" s="8"/>
      <c r="G6" s="5"/>
      <c r="H6" s="5"/>
      <c r="I6" s="5"/>
      <c r="J6" s="5"/>
    </row>
    <row r="7" spans="1:10" ht="21" customHeight="1" x14ac:dyDescent="0.3">
      <c r="A7" s="9"/>
      <c r="B7" s="10"/>
      <c r="C7" s="11" t="s">
        <v>3</v>
      </c>
      <c r="D7" s="12"/>
      <c r="E7" s="13"/>
      <c r="F7" s="14"/>
    </row>
    <row r="8" spans="1:10" ht="7.5" customHeight="1" thickBot="1" x14ac:dyDescent="0.35">
      <c r="A8" s="15"/>
      <c r="B8" s="16"/>
      <c r="C8" s="17"/>
      <c r="D8" s="14"/>
      <c r="E8" s="18"/>
      <c r="F8" s="14"/>
    </row>
    <row r="9" spans="1:10" x14ac:dyDescent="0.25">
      <c r="A9" s="15"/>
      <c r="B9" s="19"/>
      <c r="C9" s="20" t="s">
        <v>4</v>
      </c>
      <c r="D9" s="81">
        <v>3500</v>
      </c>
      <c r="E9" s="18"/>
      <c r="F9" s="14"/>
    </row>
    <row r="10" spans="1:10" x14ac:dyDescent="0.25">
      <c r="A10" s="15"/>
      <c r="B10" s="21"/>
      <c r="C10" s="22" t="s">
        <v>5</v>
      </c>
      <c r="D10" s="82">
        <v>2000</v>
      </c>
      <c r="E10" s="18"/>
      <c r="F10" s="14"/>
    </row>
    <row r="11" spans="1:10" x14ac:dyDescent="0.25">
      <c r="A11" s="15"/>
      <c r="B11" s="21"/>
      <c r="C11" s="22" t="s">
        <v>6</v>
      </c>
      <c r="D11" s="82">
        <v>2500</v>
      </c>
      <c r="E11" s="18"/>
      <c r="F11" s="14"/>
    </row>
    <row r="12" spans="1:10" x14ac:dyDescent="0.25">
      <c r="A12" s="15"/>
      <c r="B12" s="21"/>
      <c r="C12" s="22" t="s">
        <v>7</v>
      </c>
      <c r="D12" s="82">
        <v>500</v>
      </c>
      <c r="E12" s="18"/>
      <c r="F12" s="14"/>
    </row>
    <row r="13" spans="1:10" ht="15.75" thickBot="1" x14ac:dyDescent="0.3">
      <c r="A13" s="15"/>
      <c r="B13" s="24"/>
      <c r="C13" s="25" t="s">
        <v>8</v>
      </c>
      <c r="D13" s="83">
        <v>750</v>
      </c>
      <c r="E13" s="18"/>
      <c r="F13" s="14"/>
    </row>
    <row r="14" spans="1:10" ht="18.75" thickBot="1" x14ac:dyDescent="0.45">
      <c r="A14" s="15"/>
      <c r="B14" s="27"/>
      <c r="C14" s="28" t="s">
        <v>9</v>
      </c>
      <c r="D14" s="29">
        <f>SUM(D9:D13)</f>
        <v>9250</v>
      </c>
      <c r="E14" s="18"/>
      <c r="F14" s="14"/>
    </row>
    <row r="15" spans="1:10" x14ac:dyDescent="0.25">
      <c r="A15" s="15"/>
      <c r="B15" s="16"/>
      <c r="C15" s="2"/>
      <c r="D15" s="14"/>
      <c r="E15" s="18"/>
      <c r="F15" s="14"/>
    </row>
    <row r="16" spans="1:10" ht="21" customHeight="1" x14ac:dyDescent="0.3">
      <c r="A16" s="15"/>
      <c r="B16" s="16"/>
      <c r="C16" s="17" t="s">
        <v>10</v>
      </c>
      <c r="D16" s="14"/>
      <c r="E16" s="18"/>
      <c r="F16" s="14"/>
    </row>
    <row r="17" spans="1:6" ht="7.5" customHeight="1" thickBot="1" x14ac:dyDescent="0.35">
      <c r="A17" s="15"/>
      <c r="B17" s="16"/>
      <c r="C17" s="17"/>
      <c r="D17" s="14"/>
      <c r="E17" s="18"/>
      <c r="F17" s="14"/>
    </row>
    <row r="18" spans="1:6" x14ac:dyDescent="0.25">
      <c r="A18" s="15"/>
      <c r="B18" s="19"/>
      <c r="C18" s="20" t="s">
        <v>11</v>
      </c>
      <c r="D18" s="81">
        <v>1750</v>
      </c>
      <c r="E18" s="18"/>
      <c r="F18" s="14"/>
    </row>
    <row r="19" spans="1:6" x14ac:dyDescent="0.25">
      <c r="A19" s="15"/>
      <c r="B19" s="21"/>
      <c r="C19" s="22" t="s">
        <v>12</v>
      </c>
      <c r="D19" s="82">
        <v>1000</v>
      </c>
      <c r="E19" s="18"/>
      <c r="F19" s="14"/>
    </row>
    <row r="20" spans="1:6" x14ac:dyDescent="0.25">
      <c r="A20" s="15"/>
      <c r="B20" s="21"/>
      <c r="C20" s="30" t="s">
        <v>13</v>
      </c>
      <c r="D20" s="31">
        <f>D18-D19</f>
        <v>750</v>
      </c>
      <c r="E20" s="18"/>
      <c r="F20" s="14"/>
    </row>
    <row r="21" spans="1:6" x14ac:dyDescent="0.25">
      <c r="A21" s="15"/>
      <c r="B21" s="21">
        <v>0.5</v>
      </c>
      <c r="C21" s="22" t="s">
        <v>14</v>
      </c>
      <c r="D21" s="23">
        <f>D20*B21</f>
        <v>375</v>
      </c>
      <c r="E21" s="18"/>
      <c r="F21" s="14"/>
    </row>
    <row r="22" spans="1:6" x14ac:dyDescent="0.25">
      <c r="A22" s="15"/>
      <c r="B22" s="21"/>
      <c r="C22" s="30" t="s">
        <v>15</v>
      </c>
      <c r="D22" s="32">
        <f>D20-D21</f>
        <v>375</v>
      </c>
      <c r="E22" s="18"/>
      <c r="F22" s="14"/>
    </row>
    <row r="23" spans="1:6" ht="15.75" thickBot="1" x14ac:dyDescent="0.3">
      <c r="A23" s="15"/>
      <c r="B23" s="33"/>
      <c r="C23" s="22" t="s">
        <v>16</v>
      </c>
      <c r="D23" s="87">
        <v>6</v>
      </c>
      <c r="E23" s="18"/>
      <c r="F23" s="14"/>
    </row>
    <row r="24" spans="1:6" ht="18.75" thickBot="1" x14ac:dyDescent="0.45">
      <c r="A24" s="15"/>
      <c r="B24" s="27"/>
      <c r="C24" s="28" t="s">
        <v>17</v>
      </c>
      <c r="D24" s="29">
        <f>D22*D23</f>
        <v>2250</v>
      </c>
      <c r="E24" s="18"/>
      <c r="F24" s="14"/>
    </row>
    <row r="25" spans="1:6" x14ac:dyDescent="0.25">
      <c r="A25" s="15"/>
      <c r="B25" s="16"/>
      <c r="C25" s="2"/>
      <c r="D25" s="14"/>
      <c r="E25" s="18"/>
      <c r="F25" s="14"/>
    </row>
    <row r="26" spans="1:6" ht="15.75" thickBot="1" x14ac:dyDescent="0.3">
      <c r="A26" s="15"/>
      <c r="B26" s="16"/>
      <c r="C26" s="2"/>
      <c r="D26" s="14"/>
      <c r="E26" s="18"/>
      <c r="F26" s="14"/>
    </row>
    <row r="27" spans="1:6" ht="15.75" x14ac:dyDescent="0.25">
      <c r="A27" s="15"/>
      <c r="B27" s="19"/>
      <c r="C27" s="34" t="s">
        <v>18</v>
      </c>
      <c r="D27" s="35">
        <f>D24+D14</f>
        <v>11500</v>
      </c>
      <c r="E27" s="18"/>
      <c r="F27" s="14"/>
    </row>
    <row r="28" spans="1:6" ht="15.75" thickBot="1" x14ac:dyDescent="0.3">
      <c r="A28" s="15"/>
      <c r="B28" s="24">
        <v>0.1</v>
      </c>
      <c r="C28" s="25" t="s">
        <v>19</v>
      </c>
      <c r="D28" s="26">
        <f>B28*D27</f>
        <v>1150</v>
      </c>
      <c r="E28" s="18"/>
      <c r="F28" s="14"/>
    </row>
    <row r="29" spans="1:6" ht="21.75" thickBot="1" x14ac:dyDescent="0.5">
      <c r="A29" s="15"/>
      <c r="B29" s="27"/>
      <c r="C29" s="36" t="s">
        <v>20</v>
      </c>
      <c r="D29" s="37">
        <f>D27-D28</f>
        <v>10350</v>
      </c>
      <c r="E29" s="18"/>
      <c r="F29" s="14"/>
    </row>
    <row r="30" spans="1:6" ht="15.75" thickBot="1" x14ac:dyDescent="0.3">
      <c r="A30" s="38"/>
      <c r="B30" s="39"/>
      <c r="C30" s="40"/>
      <c r="D30" s="41"/>
      <c r="E30" s="42"/>
      <c r="F30" s="14"/>
    </row>
    <row r="32" spans="1:6" ht="27" customHeight="1" thickBot="1" x14ac:dyDescent="0.3">
      <c r="B32" s="6" t="s">
        <v>21</v>
      </c>
      <c r="C32" s="7" t="s">
        <v>22</v>
      </c>
      <c r="D32" s="6"/>
      <c r="E32" s="6"/>
      <c r="F32" s="8"/>
    </row>
    <row r="33" spans="1:5" ht="21" customHeight="1" x14ac:dyDescent="0.3">
      <c r="A33" s="9"/>
      <c r="B33" s="10"/>
      <c r="C33" s="11" t="s">
        <v>23</v>
      </c>
      <c r="D33" s="43"/>
      <c r="E33" s="44"/>
    </row>
    <row r="34" spans="1:5" ht="7.5" customHeight="1" thickBot="1" x14ac:dyDescent="0.35">
      <c r="A34" s="15"/>
      <c r="B34" s="16"/>
      <c r="C34" s="17"/>
      <c r="D34" s="45"/>
      <c r="E34" s="46"/>
    </row>
    <row r="35" spans="1:5" x14ac:dyDescent="0.25">
      <c r="A35" s="15"/>
      <c r="B35" s="19"/>
      <c r="C35" s="47" t="s">
        <v>24</v>
      </c>
      <c r="D35" s="88">
        <v>3500</v>
      </c>
      <c r="E35" s="46"/>
    </row>
    <row r="36" spans="1:5" ht="15.75" thickBot="1" x14ac:dyDescent="0.3">
      <c r="A36" s="15"/>
      <c r="B36" s="24">
        <v>0.1</v>
      </c>
      <c r="C36" s="49" t="s">
        <v>25</v>
      </c>
      <c r="D36" s="50">
        <f>B36*D35</f>
        <v>350</v>
      </c>
      <c r="E36" s="46"/>
    </row>
    <row r="37" spans="1:5" ht="18.75" thickBot="1" x14ac:dyDescent="0.45">
      <c r="A37" s="15"/>
      <c r="B37" s="27"/>
      <c r="C37" s="28" t="s">
        <v>26</v>
      </c>
      <c r="D37" s="51">
        <f>D35+D36</f>
        <v>3850</v>
      </c>
      <c r="E37" s="46"/>
    </row>
    <row r="38" spans="1:5" x14ac:dyDescent="0.25">
      <c r="A38" s="15"/>
      <c r="B38" s="16"/>
      <c r="C38" s="2"/>
      <c r="D38" s="52"/>
      <c r="E38" s="46"/>
    </row>
    <row r="39" spans="1:5" ht="21" customHeight="1" x14ac:dyDescent="0.3">
      <c r="A39" s="15"/>
      <c r="B39" s="16"/>
      <c r="C39" s="17" t="s">
        <v>27</v>
      </c>
      <c r="D39" s="52"/>
      <c r="E39" s="46"/>
    </row>
    <row r="40" spans="1:5" ht="7.5" customHeight="1" thickBot="1" x14ac:dyDescent="0.35">
      <c r="A40" s="15"/>
      <c r="B40" s="16"/>
      <c r="C40" s="17"/>
      <c r="D40" s="52"/>
      <c r="E40" s="46"/>
    </row>
    <row r="41" spans="1:5" ht="18" thickBot="1" x14ac:dyDescent="0.45">
      <c r="A41" s="15"/>
      <c r="B41" s="53">
        <f>B36</f>
        <v>0.1</v>
      </c>
      <c r="C41" s="54" t="s">
        <v>28</v>
      </c>
      <c r="D41" s="55">
        <f>D37*B41</f>
        <v>385</v>
      </c>
      <c r="E41" s="46"/>
    </row>
    <row r="42" spans="1:5" x14ac:dyDescent="0.25">
      <c r="A42" s="15"/>
      <c r="B42" s="16"/>
      <c r="C42" s="2"/>
      <c r="D42" s="52"/>
      <c r="E42" s="46"/>
    </row>
    <row r="43" spans="1:5" ht="21" customHeight="1" x14ac:dyDescent="0.3">
      <c r="A43" s="15"/>
      <c r="B43" s="16"/>
      <c r="C43" s="17" t="s">
        <v>29</v>
      </c>
      <c r="D43" s="52"/>
      <c r="E43" s="46"/>
    </row>
    <row r="44" spans="1:5" ht="7.5" customHeight="1" thickBot="1" x14ac:dyDescent="0.35">
      <c r="A44" s="15"/>
      <c r="B44" s="16"/>
      <c r="C44" s="17"/>
      <c r="D44" s="52"/>
      <c r="E44" s="46"/>
    </row>
    <row r="45" spans="1:5" x14ac:dyDescent="0.25">
      <c r="A45" s="15"/>
      <c r="B45" s="19"/>
      <c r="C45" s="20" t="s">
        <v>30</v>
      </c>
      <c r="D45" s="48">
        <f>D29</f>
        <v>10350</v>
      </c>
      <c r="E45" s="46"/>
    </row>
    <row r="46" spans="1:5" x14ac:dyDescent="0.25">
      <c r="A46" s="15"/>
      <c r="B46" s="21"/>
      <c r="C46" s="22" t="s">
        <v>71</v>
      </c>
      <c r="D46" s="56">
        <f>D37</f>
        <v>3850</v>
      </c>
      <c r="E46" s="46"/>
    </row>
    <row r="47" spans="1:5" ht="15.75" thickBot="1" x14ac:dyDescent="0.3">
      <c r="A47" s="15"/>
      <c r="B47" s="24"/>
      <c r="C47" s="25" t="s">
        <v>31</v>
      </c>
      <c r="D47" s="50">
        <f>D41</f>
        <v>385</v>
      </c>
      <c r="E47" s="46"/>
    </row>
    <row r="48" spans="1:5" ht="38.25" thickBot="1" x14ac:dyDescent="0.3">
      <c r="A48" s="15"/>
      <c r="B48" s="27"/>
      <c r="C48" s="57" t="s">
        <v>32</v>
      </c>
      <c r="D48" s="58">
        <f>D45-D46-D47</f>
        <v>6115</v>
      </c>
      <c r="E48" s="46"/>
    </row>
    <row r="49" spans="1:5" ht="15.75" thickBot="1" x14ac:dyDescent="0.3">
      <c r="A49" s="59"/>
      <c r="B49" s="40"/>
      <c r="C49" s="40"/>
      <c r="D49" s="60"/>
      <c r="E49" s="61"/>
    </row>
    <row r="51" spans="1:5" s="2" customFormat="1" x14ac:dyDescent="0.25">
      <c r="B51" s="16"/>
    </row>
    <row r="52" spans="1:5" s="2" customFormat="1" x14ac:dyDescent="0.25">
      <c r="B52" s="16"/>
    </row>
    <row r="53" spans="1:5" s="2" customFormat="1" x14ac:dyDescent="0.25">
      <c r="B53" s="16"/>
      <c r="D53" s="91" t="s">
        <v>75</v>
      </c>
    </row>
    <row r="54" spans="1:5" s="2" customFormat="1" x14ac:dyDescent="0.25">
      <c r="B54" s="16"/>
    </row>
    <row r="55" spans="1:5" s="2" customFormat="1" x14ac:dyDescent="0.25">
      <c r="B55" s="16"/>
    </row>
    <row r="56" spans="1:5" s="2" customFormat="1" x14ac:dyDescent="0.25">
      <c r="B56" s="16"/>
    </row>
    <row r="57" spans="1:5" s="2" customFormat="1" x14ac:dyDescent="0.25">
      <c r="B57" s="16"/>
    </row>
    <row r="58" spans="1:5" s="2" customFormat="1" x14ac:dyDescent="0.25">
      <c r="B58" s="16"/>
    </row>
    <row r="59" spans="1:5" s="2" customFormat="1" x14ac:dyDescent="0.25">
      <c r="B59" s="16"/>
    </row>
    <row r="60" spans="1:5" s="2" customFormat="1" x14ac:dyDescent="0.25">
      <c r="B60" s="16"/>
    </row>
    <row r="61" spans="1:5" s="2" customFormat="1" x14ac:dyDescent="0.25">
      <c r="B61" s="16"/>
    </row>
    <row r="62" spans="1:5" s="2" customFormat="1" x14ac:dyDescent="0.25">
      <c r="B62" s="16"/>
    </row>
    <row r="63" spans="1:5" s="2" customFormat="1" x14ac:dyDescent="0.25">
      <c r="B63" s="16"/>
    </row>
    <row r="64" spans="1:5" s="2" customFormat="1" x14ac:dyDescent="0.25">
      <c r="B64" s="16"/>
    </row>
    <row r="65" spans="2:2" s="2" customFormat="1" x14ac:dyDescent="0.25">
      <c r="B65" s="16"/>
    </row>
    <row r="66" spans="2:2" s="2" customFormat="1" x14ac:dyDescent="0.25">
      <c r="B66" s="16"/>
    </row>
    <row r="67" spans="2:2" s="2" customFormat="1" x14ac:dyDescent="0.25">
      <c r="B67" s="16"/>
    </row>
    <row r="68" spans="2:2" s="2" customFormat="1" x14ac:dyDescent="0.25">
      <c r="B68" s="16"/>
    </row>
    <row r="69" spans="2:2" s="2" customFormat="1" x14ac:dyDescent="0.25">
      <c r="B69" s="16"/>
    </row>
    <row r="70" spans="2:2" s="2" customFormat="1" x14ac:dyDescent="0.25">
      <c r="B70" s="16"/>
    </row>
    <row r="71" spans="2:2" s="2" customFormat="1" x14ac:dyDescent="0.25">
      <c r="B71" s="16"/>
    </row>
    <row r="72" spans="2:2" s="2" customFormat="1" x14ac:dyDescent="0.25">
      <c r="B72" s="16"/>
    </row>
    <row r="73" spans="2:2" s="2" customFormat="1" x14ac:dyDescent="0.25">
      <c r="B73" s="16"/>
    </row>
    <row r="74" spans="2:2" s="2" customFormat="1" x14ac:dyDescent="0.25">
      <c r="B74" s="16"/>
    </row>
    <row r="75" spans="2:2" s="2" customFormat="1" x14ac:dyDescent="0.25">
      <c r="B75" s="16"/>
    </row>
    <row r="76" spans="2:2" s="2" customFormat="1" x14ac:dyDescent="0.25">
      <c r="B76" s="16"/>
    </row>
    <row r="77" spans="2:2" s="2" customFormat="1" x14ac:dyDescent="0.25">
      <c r="B77" s="16"/>
    </row>
    <row r="78" spans="2:2" s="2" customFormat="1" x14ac:dyDescent="0.25">
      <c r="B78" s="16"/>
    </row>
    <row r="79" spans="2:2" s="2" customFormat="1" x14ac:dyDescent="0.25">
      <c r="B79" s="16"/>
    </row>
    <row r="80" spans="2:2" s="2" customFormat="1" x14ac:dyDescent="0.25">
      <c r="B80" s="16"/>
    </row>
    <row r="81" spans="2:2" s="2" customFormat="1" x14ac:dyDescent="0.25">
      <c r="B81" s="16"/>
    </row>
    <row r="82" spans="2:2" s="2" customFormat="1" x14ac:dyDescent="0.25">
      <c r="B82" s="16"/>
    </row>
    <row r="83" spans="2:2" s="2" customFormat="1" x14ac:dyDescent="0.25">
      <c r="B83" s="16"/>
    </row>
    <row r="84" spans="2:2" s="2" customFormat="1" x14ac:dyDescent="0.25">
      <c r="B84" s="16"/>
    </row>
    <row r="85" spans="2:2" s="2" customFormat="1" x14ac:dyDescent="0.25">
      <c r="B85" s="16"/>
    </row>
    <row r="86" spans="2:2" s="2" customFormat="1" x14ac:dyDescent="0.25">
      <c r="B86" s="16"/>
    </row>
    <row r="87" spans="2:2" s="2" customFormat="1" x14ac:dyDescent="0.25">
      <c r="B87" s="16"/>
    </row>
    <row r="88" spans="2:2" s="2" customFormat="1" x14ac:dyDescent="0.25">
      <c r="B88" s="16"/>
    </row>
    <row r="89" spans="2:2" s="2" customFormat="1" x14ac:dyDescent="0.25">
      <c r="B89" s="16"/>
    </row>
    <row r="90" spans="2:2" s="2" customFormat="1" x14ac:dyDescent="0.25">
      <c r="B90" s="16"/>
    </row>
    <row r="91" spans="2:2" s="2" customFormat="1" x14ac:dyDescent="0.25">
      <c r="B91" s="16"/>
    </row>
    <row r="92" spans="2:2" s="2" customFormat="1" x14ac:dyDescent="0.25">
      <c r="B92" s="16"/>
    </row>
    <row r="93" spans="2:2" s="2" customFormat="1" x14ac:dyDescent="0.25">
      <c r="B93" s="16"/>
    </row>
    <row r="94" spans="2:2" s="2" customFormat="1" x14ac:dyDescent="0.25">
      <c r="B94" s="16"/>
    </row>
    <row r="95" spans="2:2" s="2" customFormat="1" x14ac:dyDescent="0.25">
      <c r="B95" s="16"/>
    </row>
    <row r="96" spans="2:2" s="2" customFormat="1" x14ac:dyDescent="0.25">
      <c r="B96" s="16"/>
    </row>
    <row r="97" spans="2:2" s="2" customFormat="1" x14ac:dyDescent="0.25">
      <c r="B97" s="16"/>
    </row>
    <row r="98" spans="2:2" s="2" customFormat="1" x14ac:dyDescent="0.25">
      <c r="B98" s="16"/>
    </row>
    <row r="99" spans="2:2" s="2" customFormat="1" x14ac:dyDescent="0.25">
      <c r="B99" s="16"/>
    </row>
    <row r="100" spans="2:2" s="2" customFormat="1" x14ac:dyDescent="0.25">
      <c r="B100" s="16"/>
    </row>
    <row r="101" spans="2:2" s="2" customFormat="1" x14ac:dyDescent="0.25">
      <c r="B101" s="16"/>
    </row>
    <row r="102" spans="2:2" s="2" customFormat="1" x14ac:dyDescent="0.25">
      <c r="B102" s="16"/>
    </row>
    <row r="103" spans="2:2" s="2" customFormat="1" x14ac:dyDescent="0.25">
      <c r="B103" s="16"/>
    </row>
    <row r="104" spans="2:2" s="2" customFormat="1" x14ac:dyDescent="0.25">
      <c r="B104" s="16"/>
    </row>
    <row r="105" spans="2:2" s="2" customFormat="1" x14ac:dyDescent="0.25">
      <c r="B105" s="16"/>
    </row>
    <row r="106" spans="2:2" s="2" customFormat="1" x14ac:dyDescent="0.25">
      <c r="B106" s="16"/>
    </row>
    <row r="107" spans="2:2" s="2" customFormat="1" x14ac:dyDescent="0.25">
      <c r="B107" s="16"/>
    </row>
    <row r="108" spans="2:2" s="2" customFormat="1" x14ac:dyDescent="0.25">
      <c r="B108" s="16"/>
    </row>
    <row r="109" spans="2:2" s="2" customFormat="1" x14ac:dyDescent="0.25">
      <c r="B109" s="16"/>
    </row>
    <row r="110" spans="2:2" s="2" customFormat="1" x14ac:dyDescent="0.25">
      <c r="B110" s="16"/>
    </row>
    <row r="111" spans="2:2" s="2" customFormat="1" x14ac:dyDescent="0.25">
      <c r="B111" s="16"/>
    </row>
    <row r="112" spans="2:2" s="2" customFormat="1" x14ac:dyDescent="0.25">
      <c r="B112" s="16"/>
    </row>
    <row r="113" spans="2:2" s="2" customFormat="1" x14ac:dyDescent="0.25">
      <c r="B113" s="16"/>
    </row>
    <row r="114" spans="2:2" s="2" customFormat="1" x14ac:dyDescent="0.25">
      <c r="B114" s="16"/>
    </row>
    <row r="115" spans="2:2" s="2" customFormat="1" x14ac:dyDescent="0.25">
      <c r="B115" s="16"/>
    </row>
    <row r="116" spans="2:2" s="2" customFormat="1" x14ac:dyDescent="0.25">
      <c r="B116" s="16"/>
    </row>
    <row r="117" spans="2:2" s="2" customFormat="1" x14ac:dyDescent="0.25">
      <c r="B117" s="16"/>
    </row>
    <row r="118" spans="2:2" s="2" customFormat="1" x14ac:dyDescent="0.25">
      <c r="B118" s="16"/>
    </row>
    <row r="119" spans="2:2" s="2" customFormat="1" x14ac:dyDescent="0.25">
      <c r="B119" s="16"/>
    </row>
    <row r="120" spans="2:2" s="2" customFormat="1" x14ac:dyDescent="0.25">
      <c r="B120" s="16"/>
    </row>
    <row r="121" spans="2:2" s="2" customFormat="1" x14ac:dyDescent="0.25">
      <c r="B121" s="16"/>
    </row>
    <row r="122" spans="2:2" s="2" customFormat="1" x14ac:dyDescent="0.25">
      <c r="B122" s="16"/>
    </row>
    <row r="123" spans="2:2" s="2" customFormat="1" x14ac:dyDescent="0.25">
      <c r="B123" s="16"/>
    </row>
    <row r="124" spans="2:2" s="2" customFormat="1" x14ac:dyDescent="0.25">
      <c r="B124" s="16"/>
    </row>
    <row r="125" spans="2:2" s="2" customFormat="1" x14ac:dyDescent="0.25">
      <c r="B125" s="16"/>
    </row>
    <row r="126" spans="2:2" s="2" customFormat="1" x14ac:dyDescent="0.25">
      <c r="B126" s="16"/>
    </row>
    <row r="127" spans="2:2" s="2" customFormat="1" x14ac:dyDescent="0.25">
      <c r="B127" s="16"/>
    </row>
    <row r="128" spans="2:2" s="2" customFormat="1" x14ac:dyDescent="0.25">
      <c r="B128" s="16"/>
    </row>
    <row r="129" spans="2:2" s="2" customFormat="1" x14ac:dyDescent="0.25">
      <c r="B129" s="16"/>
    </row>
    <row r="130" spans="2:2" s="2" customFormat="1" x14ac:dyDescent="0.25">
      <c r="B130" s="16"/>
    </row>
    <row r="131" spans="2:2" s="2" customFormat="1" x14ac:dyDescent="0.25">
      <c r="B131" s="16"/>
    </row>
    <row r="132" spans="2:2" s="2" customFormat="1" x14ac:dyDescent="0.25">
      <c r="B132" s="16"/>
    </row>
    <row r="133" spans="2:2" s="2" customFormat="1" x14ac:dyDescent="0.25">
      <c r="B133" s="16"/>
    </row>
    <row r="134" spans="2:2" s="2" customFormat="1" x14ac:dyDescent="0.25">
      <c r="B134" s="16"/>
    </row>
    <row r="135" spans="2:2" s="2" customFormat="1" x14ac:dyDescent="0.25">
      <c r="B135" s="16"/>
    </row>
    <row r="136" spans="2:2" s="2" customFormat="1" x14ac:dyDescent="0.25">
      <c r="B136" s="16"/>
    </row>
    <row r="137" spans="2:2" s="2" customFormat="1" x14ac:dyDescent="0.25">
      <c r="B137" s="16"/>
    </row>
    <row r="138" spans="2:2" s="2" customFormat="1" x14ac:dyDescent="0.25">
      <c r="B138" s="16"/>
    </row>
    <row r="139" spans="2:2" s="2" customFormat="1" x14ac:dyDescent="0.25">
      <c r="B139" s="16"/>
    </row>
    <row r="140" spans="2:2" s="2" customFormat="1" x14ac:dyDescent="0.25">
      <c r="B140" s="16"/>
    </row>
    <row r="141" spans="2:2" s="2" customFormat="1" x14ac:dyDescent="0.25">
      <c r="B141" s="16"/>
    </row>
    <row r="142" spans="2:2" s="2" customFormat="1" x14ac:dyDescent="0.25">
      <c r="B142" s="16"/>
    </row>
    <row r="143" spans="2:2" s="2" customFormat="1" x14ac:dyDescent="0.25">
      <c r="B143" s="16"/>
    </row>
    <row r="144" spans="2:2" s="2" customFormat="1" x14ac:dyDescent="0.25">
      <c r="B144" s="16"/>
    </row>
    <row r="145" spans="2:2" s="2" customFormat="1" x14ac:dyDescent="0.25">
      <c r="B145" s="16"/>
    </row>
    <row r="146" spans="2:2" s="2" customFormat="1" x14ac:dyDescent="0.25">
      <c r="B146" s="16"/>
    </row>
    <row r="147" spans="2:2" s="2" customFormat="1" x14ac:dyDescent="0.25">
      <c r="B147" s="16"/>
    </row>
    <row r="148" spans="2:2" s="2" customFormat="1" x14ac:dyDescent="0.25">
      <c r="B148" s="16"/>
    </row>
    <row r="149" spans="2:2" s="2" customFormat="1" x14ac:dyDescent="0.25">
      <c r="B149" s="16"/>
    </row>
    <row r="150" spans="2:2" s="2" customFormat="1" x14ac:dyDescent="0.25">
      <c r="B150" s="16"/>
    </row>
    <row r="151" spans="2:2" s="2" customFormat="1" x14ac:dyDescent="0.25">
      <c r="B151" s="16"/>
    </row>
    <row r="152" spans="2:2" s="2" customFormat="1" x14ac:dyDescent="0.25">
      <c r="B152" s="16"/>
    </row>
    <row r="153" spans="2:2" s="2" customFormat="1" x14ac:dyDescent="0.25">
      <c r="B153" s="16"/>
    </row>
    <row r="154" spans="2:2" s="2" customFormat="1" x14ac:dyDescent="0.25">
      <c r="B154" s="16"/>
    </row>
    <row r="155" spans="2:2" s="2" customFormat="1" x14ac:dyDescent="0.25">
      <c r="B155" s="16"/>
    </row>
    <row r="156" spans="2:2" s="2" customFormat="1" x14ac:dyDescent="0.25">
      <c r="B156" s="16"/>
    </row>
    <row r="157" spans="2:2" s="2" customFormat="1" x14ac:dyDescent="0.25">
      <c r="B157" s="16"/>
    </row>
    <row r="158" spans="2:2" s="2" customFormat="1" x14ac:dyDescent="0.25">
      <c r="B158" s="16"/>
    </row>
    <row r="159" spans="2:2" s="2" customFormat="1" x14ac:dyDescent="0.25">
      <c r="B159" s="16"/>
    </row>
    <row r="160" spans="2:2" s="2" customFormat="1" x14ac:dyDescent="0.25">
      <c r="B160" s="16"/>
    </row>
    <row r="161" spans="2:2" s="2" customFormat="1" x14ac:dyDescent="0.25">
      <c r="B161" s="16"/>
    </row>
    <row r="162" spans="2:2" s="2" customFormat="1" x14ac:dyDescent="0.25">
      <c r="B162" s="16"/>
    </row>
    <row r="163" spans="2:2" s="2" customFormat="1" x14ac:dyDescent="0.25">
      <c r="B163" s="16"/>
    </row>
    <row r="164" spans="2:2" s="2" customFormat="1" x14ac:dyDescent="0.25">
      <c r="B164" s="16"/>
    </row>
    <row r="165" spans="2:2" s="2" customFormat="1" x14ac:dyDescent="0.25">
      <c r="B165" s="16"/>
    </row>
    <row r="166" spans="2:2" s="2" customFormat="1" x14ac:dyDescent="0.25">
      <c r="B166" s="16"/>
    </row>
    <row r="167" spans="2:2" s="2" customFormat="1" x14ac:dyDescent="0.25">
      <c r="B167" s="16"/>
    </row>
    <row r="168" spans="2:2" s="2" customFormat="1" x14ac:dyDescent="0.25">
      <c r="B168" s="16"/>
    </row>
    <row r="169" spans="2:2" s="2" customFormat="1" x14ac:dyDescent="0.25">
      <c r="B169" s="16"/>
    </row>
    <row r="170" spans="2:2" s="2" customFormat="1" x14ac:dyDescent="0.25">
      <c r="B170" s="16"/>
    </row>
    <row r="171" spans="2:2" s="2" customFormat="1" x14ac:dyDescent="0.25">
      <c r="B171" s="16"/>
    </row>
    <row r="172" spans="2:2" s="2" customFormat="1" x14ac:dyDescent="0.25">
      <c r="B172" s="16"/>
    </row>
    <row r="173" spans="2:2" s="2" customFormat="1" x14ac:dyDescent="0.25">
      <c r="B173" s="16"/>
    </row>
    <row r="174" spans="2:2" s="2" customFormat="1" x14ac:dyDescent="0.25">
      <c r="B174" s="16"/>
    </row>
    <row r="175" spans="2:2" s="2" customFormat="1" x14ac:dyDescent="0.25">
      <c r="B175" s="16"/>
    </row>
    <row r="176" spans="2:2" s="2" customFormat="1" x14ac:dyDescent="0.25">
      <c r="B176" s="16"/>
    </row>
    <row r="177" spans="2:2" s="2" customFormat="1" x14ac:dyDescent="0.25">
      <c r="B177" s="16"/>
    </row>
    <row r="178" spans="2:2" s="2" customFormat="1" x14ac:dyDescent="0.25">
      <c r="B178" s="16"/>
    </row>
    <row r="179" spans="2:2" s="2" customFormat="1" x14ac:dyDescent="0.25">
      <c r="B179" s="16"/>
    </row>
    <row r="180" spans="2:2" s="2" customFormat="1" x14ac:dyDescent="0.25">
      <c r="B180" s="16"/>
    </row>
    <row r="181" spans="2:2" s="2" customFormat="1" x14ac:dyDescent="0.25">
      <c r="B181" s="16"/>
    </row>
    <row r="182" spans="2:2" s="2" customFormat="1" x14ac:dyDescent="0.25">
      <c r="B182" s="16"/>
    </row>
    <row r="183" spans="2:2" s="2" customFormat="1" x14ac:dyDescent="0.25">
      <c r="B183" s="16"/>
    </row>
    <row r="184" spans="2:2" s="2" customFormat="1" x14ac:dyDescent="0.25">
      <c r="B184" s="16"/>
    </row>
    <row r="185" spans="2:2" s="2" customFormat="1" x14ac:dyDescent="0.25">
      <c r="B185" s="16"/>
    </row>
    <row r="186" spans="2:2" s="2" customFormat="1" x14ac:dyDescent="0.25">
      <c r="B186" s="16"/>
    </row>
    <row r="187" spans="2:2" s="2" customFormat="1" x14ac:dyDescent="0.25">
      <c r="B187" s="16"/>
    </row>
    <row r="188" spans="2:2" s="2" customFormat="1" x14ac:dyDescent="0.25">
      <c r="B188" s="16"/>
    </row>
    <row r="189" spans="2:2" s="2" customFormat="1" x14ac:dyDescent="0.25">
      <c r="B189" s="16"/>
    </row>
    <row r="190" spans="2:2" s="2" customFormat="1" x14ac:dyDescent="0.25">
      <c r="B190" s="16"/>
    </row>
    <row r="191" spans="2:2" s="2" customFormat="1" x14ac:dyDescent="0.25">
      <c r="B191" s="16"/>
    </row>
    <row r="192" spans="2:2" s="2" customFormat="1" x14ac:dyDescent="0.25">
      <c r="B192" s="16"/>
    </row>
    <row r="193" spans="2:2" s="2" customFormat="1" x14ac:dyDescent="0.25">
      <c r="B193" s="16"/>
    </row>
    <row r="194" spans="2:2" s="2" customFormat="1" x14ac:dyDescent="0.25">
      <c r="B194" s="16"/>
    </row>
    <row r="195" spans="2:2" s="2" customFormat="1" x14ac:dyDescent="0.25">
      <c r="B195" s="16"/>
    </row>
    <row r="196" spans="2:2" s="2" customFormat="1" x14ac:dyDescent="0.25">
      <c r="B196" s="16"/>
    </row>
    <row r="197" spans="2:2" s="2" customFormat="1" x14ac:dyDescent="0.25">
      <c r="B197" s="16"/>
    </row>
    <row r="198" spans="2:2" s="2" customFormat="1" x14ac:dyDescent="0.25">
      <c r="B198" s="16"/>
    </row>
    <row r="199" spans="2:2" s="2" customFormat="1" x14ac:dyDescent="0.25">
      <c r="B199" s="16"/>
    </row>
    <row r="200" spans="2:2" s="2" customFormat="1" x14ac:dyDescent="0.25">
      <c r="B200" s="16"/>
    </row>
    <row r="201" spans="2:2" s="2" customFormat="1" x14ac:dyDescent="0.25">
      <c r="B201" s="16"/>
    </row>
    <row r="202" spans="2:2" s="2" customFormat="1" x14ac:dyDescent="0.25">
      <c r="B202" s="16"/>
    </row>
    <row r="203" spans="2:2" s="2" customFormat="1" x14ac:dyDescent="0.25">
      <c r="B203" s="16"/>
    </row>
    <row r="204" spans="2:2" s="2" customFormat="1" x14ac:dyDescent="0.25">
      <c r="B204" s="16"/>
    </row>
    <row r="205" spans="2:2" s="2" customFormat="1" x14ac:dyDescent="0.25">
      <c r="B205" s="16"/>
    </row>
    <row r="206" spans="2:2" s="2" customFormat="1" x14ac:dyDescent="0.25">
      <c r="B206" s="16"/>
    </row>
    <row r="207" spans="2:2" s="2" customFormat="1" x14ac:dyDescent="0.25">
      <c r="B207" s="16"/>
    </row>
    <row r="208" spans="2:2" s="2" customFormat="1" x14ac:dyDescent="0.25">
      <c r="B208" s="16"/>
    </row>
    <row r="209" spans="2:2" s="2" customFormat="1" x14ac:dyDescent="0.25">
      <c r="B209" s="16"/>
    </row>
    <row r="210" spans="2:2" s="2" customFormat="1" x14ac:dyDescent="0.25">
      <c r="B210" s="16"/>
    </row>
    <row r="211" spans="2:2" s="2" customFormat="1" x14ac:dyDescent="0.25">
      <c r="B211" s="16"/>
    </row>
    <row r="212" spans="2:2" s="2" customFormat="1" x14ac:dyDescent="0.25">
      <c r="B212" s="16"/>
    </row>
    <row r="213" spans="2:2" s="2" customFormat="1" x14ac:dyDescent="0.25">
      <c r="B213" s="16"/>
    </row>
    <row r="214" spans="2:2" s="2" customFormat="1" x14ac:dyDescent="0.25">
      <c r="B214" s="16"/>
    </row>
    <row r="215" spans="2:2" s="2" customFormat="1" x14ac:dyDescent="0.25">
      <c r="B215" s="16"/>
    </row>
    <row r="216" spans="2:2" s="2" customFormat="1" x14ac:dyDescent="0.25">
      <c r="B216" s="16"/>
    </row>
    <row r="217" spans="2:2" s="2" customFormat="1" x14ac:dyDescent="0.25">
      <c r="B217" s="16"/>
    </row>
    <row r="218" spans="2:2" s="2" customFormat="1" x14ac:dyDescent="0.25">
      <c r="B218" s="16"/>
    </row>
    <row r="219" spans="2:2" s="2" customFormat="1" x14ac:dyDescent="0.25">
      <c r="B219" s="16"/>
    </row>
    <row r="220" spans="2:2" s="2" customFormat="1" x14ac:dyDescent="0.25">
      <c r="B220" s="16"/>
    </row>
    <row r="221" spans="2:2" s="2" customFormat="1" x14ac:dyDescent="0.25">
      <c r="B221" s="16"/>
    </row>
    <row r="222" spans="2:2" s="2" customFormat="1" x14ac:dyDescent="0.25">
      <c r="B222" s="16"/>
    </row>
    <row r="223" spans="2:2" s="2" customFormat="1" x14ac:dyDescent="0.25">
      <c r="B223" s="16"/>
    </row>
    <row r="224" spans="2:2" s="2" customFormat="1" x14ac:dyDescent="0.25">
      <c r="B224" s="16"/>
    </row>
    <row r="225" spans="2:2" s="2" customFormat="1" x14ac:dyDescent="0.25">
      <c r="B225" s="16"/>
    </row>
    <row r="226" spans="2:2" s="2" customFormat="1" x14ac:dyDescent="0.25">
      <c r="B226" s="16"/>
    </row>
    <row r="227" spans="2:2" s="2" customFormat="1" x14ac:dyDescent="0.25">
      <c r="B227" s="16"/>
    </row>
    <row r="228" spans="2:2" s="2" customFormat="1" x14ac:dyDescent="0.25">
      <c r="B228" s="16"/>
    </row>
    <row r="229" spans="2:2" s="2" customFormat="1" x14ac:dyDescent="0.25">
      <c r="B229" s="16"/>
    </row>
    <row r="230" spans="2:2" s="2" customFormat="1" x14ac:dyDescent="0.25">
      <c r="B230" s="16"/>
    </row>
    <row r="231" spans="2:2" s="2" customFormat="1" x14ac:dyDescent="0.25">
      <c r="B231" s="16"/>
    </row>
    <row r="232" spans="2:2" s="2" customFormat="1" x14ac:dyDescent="0.25">
      <c r="B232" s="16"/>
    </row>
    <row r="233" spans="2:2" s="2" customFormat="1" x14ac:dyDescent="0.25">
      <c r="B233" s="16"/>
    </row>
    <row r="234" spans="2:2" s="2" customFormat="1" x14ac:dyDescent="0.25">
      <c r="B234" s="16"/>
    </row>
    <row r="235" spans="2:2" s="2" customFormat="1" x14ac:dyDescent="0.25">
      <c r="B235" s="16"/>
    </row>
    <row r="236" spans="2:2" s="2" customFormat="1" x14ac:dyDescent="0.25">
      <c r="B236" s="16"/>
    </row>
    <row r="237" spans="2:2" s="2" customFormat="1" x14ac:dyDescent="0.25">
      <c r="B237" s="16"/>
    </row>
    <row r="238" spans="2:2" s="2" customFormat="1" x14ac:dyDescent="0.25">
      <c r="B238" s="16"/>
    </row>
    <row r="239" spans="2:2" s="2" customFormat="1" x14ac:dyDescent="0.25">
      <c r="B239" s="16"/>
    </row>
    <row r="240" spans="2:2" s="2" customFormat="1" x14ac:dyDescent="0.25">
      <c r="B240" s="16"/>
    </row>
    <row r="241" spans="2:2" s="2" customFormat="1" x14ac:dyDescent="0.25">
      <c r="B241" s="16"/>
    </row>
    <row r="242" spans="2:2" s="2" customFormat="1" x14ac:dyDescent="0.25">
      <c r="B242" s="16"/>
    </row>
    <row r="243" spans="2:2" s="2" customFormat="1" x14ac:dyDescent="0.25">
      <c r="B243" s="16"/>
    </row>
    <row r="244" spans="2:2" s="2" customFormat="1" x14ac:dyDescent="0.25">
      <c r="B244" s="16"/>
    </row>
    <row r="245" spans="2:2" s="2" customFormat="1" x14ac:dyDescent="0.25">
      <c r="B245" s="16"/>
    </row>
    <row r="246" spans="2:2" s="2" customFormat="1" x14ac:dyDescent="0.25">
      <c r="B246" s="16"/>
    </row>
    <row r="247" spans="2:2" s="2" customFormat="1" x14ac:dyDescent="0.25">
      <c r="B247" s="16"/>
    </row>
    <row r="248" spans="2:2" s="2" customFormat="1" x14ac:dyDescent="0.25">
      <c r="B248" s="16"/>
    </row>
    <row r="249" spans="2:2" s="2" customFormat="1" x14ac:dyDescent="0.25">
      <c r="B249" s="16"/>
    </row>
    <row r="250" spans="2:2" s="2" customFormat="1" x14ac:dyDescent="0.25">
      <c r="B250" s="16"/>
    </row>
    <row r="251" spans="2:2" s="2" customFormat="1" x14ac:dyDescent="0.25">
      <c r="B251" s="16"/>
    </row>
    <row r="252" spans="2:2" s="2" customFormat="1" x14ac:dyDescent="0.25">
      <c r="B252" s="16"/>
    </row>
    <row r="253" spans="2:2" s="2" customFormat="1" x14ac:dyDescent="0.25">
      <c r="B253" s="16"/>
    </row>
    <row r="254" spans="2:2" s="2" customFormat="1" x14ac:dyDescent="0.25">
      <c r="B254" s="16"/>
    </row>
    <row r="255" spans="2:2" s="2" customFormat="1" x14ac:dyDescent="0.25">
      <c r="B255" s="16"/>
    </row>
    <row r="256" spans="2:2" s="2" customFormat="1" x14ac:dyDescent="0.25">
      <c r="B256" s="16"/>
    </row>
    <row r="257" spans="2:2" s="2" customFormat="1" x14ac:dyDescent="0.25">
      <c r="B257" s="16"/>
    </row>
    <row r="258" spans="2:2" s="2" customFormat="1" x14ac:dyDescent="0.25">
      <c r="B258" s="16"/>
    </row>
    <row r="259" spans="2:2" s="2" customFormat="1" x14ac:dyDescent="0.25">
      <c r="B259" s="16"/>
    </row>
    <row r="260" spans="2:2" s="2" customFormat="1" x14ac:dyDescent="0.25">
      <c r="B260" s="16"/>
    </row>
    <row r="261" spans="2:2" s="2" customFormat="1" x14ac:dyDescent="0.25">
      <c r="B261" s="16"/>
    </row>
    <row r="262" spans="2:2" s="2" customFormat="1" x14ac:dyDescent="0.25">
      <c r="B262" s="16"/>
    </row>
    <row r="263" spans="2:2" s="2" customFormat="1" x14ac:dyDescent="0.25">
      <c r="B263" s="16"/>
    </row>
    <row r="264" spans="2:2" s="2" customFormat="1" x14ac:dyDescent="0.25">
      <c r="B264" s="16"/>
    </row>
    <row r="265" spans="2:2" s="2" customFormat="1" x14ac:dyDescent="0.25">
      <c r="B265" s="16"/>
    </row>
    <row r="266" spans="2:2" s="2" customFormat="1" x14ac:dyDescent="0.25">
      <c r="B266" s="16"/>
    </row>
    <row r="267" spans="2:2" s="2" customFormat="1" x14ac:dyDescent="0.25">
      <c r="B267" s="16"/>
    </row>
    <row r="268" spans="2:2" s="2" customFormat="1" x14ac:dyDescent="0.25">
      <c r="B268" s="16"/>
    </row>
    <row r="269" spans="2:2" s="2" customFormat="1" x14ac:dyDescent="0.25">
      <c r="B269" s="16"/>
    </row>
    <row r="270" spans="2:2" s="2" customFormat="1" x14ac:dyDescent="0.25">
      <c r="B270" s="16"/>
    </row>
    <row r="271" spans="2:2" s="2" customFormat="1" x14ac:dyDescent="0.25">
      <c r="B271" s="16"/>
    </row>
    <row r="272" spans="2:2" s="2" customFormat="1" x14ac:dyDescent="0.25">
      <c r="B272" s="16"/>
    </row>
    <row r="273" spans="2:2" s="2" customFormat="1" x14ac:dyDescent="0.25">
      <c r="B273" s="16"/>
    </row>
    <row r="274" spans="2:2" s="2" customFormat="1" x14ac:dyDescent="0.25">
      <c r="B274" s="16"/>
    </row>
    <row r="275" spans="2:2" s="2" customFormat="1" x14ac:dyDescent="0.25">
      <c r="B275" s="16"/>
    </row>
    <row r="276" spans="2:2" s="2" customFormat="1" x14ac:dyDescent="0.25">
      <c r="B276" s="16"/>
    </row>
    <row r="277" spans="2:2" s="2" customFormat="1" x14ac:dyDescent="0.25">
      <c r="B277" s="16"/>
    </row>
    <row r="278" spans="2:2" s="2" customFormat="1" x14ac:dyDescent="0.25">
      <c r="B278" s="16"/>
    </row>
    <row r="279" spans="2:2" s="2" customFormat="1" x14ac:dyDescent="0.25">
      <c r="B279" s="16"/>
    </row>
    <row r="280" spans="2:2" s="2" customFormat="1" x14ac:dyDescent="0.25">
      <c r="B280" s="16"/>
    </row>
    <row r="281" spans="2:2" s="2" customFormat="1" x14ac:dyDescent="0.25">
      <c r="B281" s="16"/>
    </row>
    <row r="282" spans="2:2" s="2" customFormat="1" x14ac:dyDescent="0.25">
      <c r="B282" s="16"/>
    </row>
    <row r="283" spans="2:2" s="2" customFormat="1" x14ac:dyDescent="0.25">
      <c r="B283" s="16"/>
    </row>
    <row r="284" spans="2:2" s="2" customFormat="1" x14ac:dyDescent="0.25">
      <c r="B284" s="16"/>
    </row>
    <row r="285" spans="2:2" s="2" customFormat="1" x14ac:dyDescent="0.25">
      <c r="B285" s="16"/>
    </row>
    <row r="286" spans="2:2" s="2" customFormat="1" x14ac:dyDescent="0.25">
      <c r="B286" s="16"/>
    </row>
    <row r="287" spans="2:2" s="2" customFormat="1" x14ac:dyDescent="0.25">
      <c r="B287" s="16"/>
    </row>
    <row r="288" spans="2:2" s="2" customFormat="1" x14ac:dyDescent="0.25">
      <c r="B288" s="16"/>
    </row>
    <row r="289" spans="2:2" s="2" customFormat="1" x14ac:dyDescent="0.25">
      <c r="B289" s="16"/>
    </row>
    <row r="290" spans="2:2" s="2" customFormat="1" x14ac:dyDescent="0.25">
      <c r="B290" s="16"/>
    </row>
    <row r="291" spans="2:2" s="2" customFormat="1" x14ac:dyDescent="0.25">
      <c r="B291" s="16"/>
    </row>
    <row r="292" spans="2:2" s="2" customFormat="1" x14ac:dyDescent="0.25">
      <c r="B292" s="16"/>
    </row>
    <row r="293" spans="2:2" s="2" customFormat="1" x14ac:dyDescent="0.25">
      <c r="B293" s="16"/>
    </row>
    <row r="294" spans="2:2" s="2" customFormat="1" x14ac:dyDescent="0.25">
      <c r="B294" s="16"/>
    </row>
    <row r="295" spans="2:2" s="2" customFormat="1" x14ac:dyDescent="0.25">
      <c r="B295" s="16"/>
    </row>
    <row r="296" spans="2:2" s="2" customFormat="1" x14ac:dyDescent="0.25">
      <c r="B296" s="16"/>
    </row>
    <row r="297" spans="2:2" s="2" customFormat="1" x14ac:dyDescent="0.25">
      <c r="B297" s="16"/>
    </row>
    <row r="298" spans="2:2" s="2" customFormat="1" x14ac:dyDescent="0.25">
      <c r="B298" s="16"/>
    </row>
    <row r="299" spans="2:2" s="2" customFormat="1" x14ac:dyDescent="0.25">
      <c r="B299" s="16"/>
    </row>
    <row r="300" spans="2:2" s="2" customFormat="1" x14ac:dyDescent="0.25">
      <c r="B300" s="16"/>
    </row>
    <row r="301" spans="2:2" s="2" customFormat="1" x14ac:dyDescent="0.25">
      <c r="B301" s="16"/>
    </row>
    <row r="302" spans="2:2" s="2" customFormat="1" x14ac:dyDescent="0.25">
      <c r="B302" s="16"/>
    </row>
    <row r="303" spans="2:2" s="2" customFormat="1" x14ac:dyDescent="0.25">
      <c r="B303" s="16"/>
    </row>
    <row r="304" spans="2:2" s="2" customFormat="1" x14ac:dyDescent="0.25">
      <c r="B304" s="16"/>
    </row>
    <row r="305" spans="2:2" s="2" customFormat="1" x14ac:dyDescent="0.25">
      <c r="B305" s="16"/>
    </row>
    <row r="306" spans="2:2" s="2" customFormat="1" x14ac:dyDescent="0.25">
      <c r="B306" s="16"/>
    </row>
    <row r="307" spans="2:2" s="2" customFormat="1" x14ac:dyDescent="0.25">
      <c r="B307" s="16"/>
    </row>
    <row r="308" spans="2:2" s="2" customFormat="1" x14ac:dyDescent="0.25">
      <c r="B308" s="16"/>
    </row>
    <row r="309" spans="2:2" s="2" customFormat="1" x14ac:dyDescent="0.25">
      <c r="B309" s="16"/>
    </row>
    <row r="310" spans="2:2" s="2" customFormat="1" x14ac:dyDescent="0.25">
      <c r="B310" s="16"/>
    </row>
    <row r="311" spans="2:2" s="2" customFormat="1" x14ac:dyDescent="0.25">
      <c r="B311" s="16"/>
    </row>
  </sheetData>
  <mergeCells count="1">
    <mergeCell ref="A2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52" zoomScale="85" zoomScaleNormal="85" workbookViewId="0">
      <selection activeCell="D72" sqref="D72"/>
    </sheetView>
  </sheetViews>
  <sheetFormatPr baseColWidth="10" defaultRowHeight="15" x14ac:dyDescent="0.25"/>
  <cols>
    <col min="1" max="1" width="11.42578125" style="3"/>
    <col min="2" max="2" width="4.5703125" style="62" bestFit="1" customWidth="1"/>
    <col min="3" max="3" width="36.7109375" style="3" customWidth="1"/>
    <col min="4" max="4" width="16.5703125" style="3" bestFit="1" customWidth="1"/>
    <col min="5" max="16384" width="11.42578125" style="3"/>
  </cols>
  <sheetData>
    <row r="1" spans="1:10" ht="87" customHeight="1" x14ac:dyDescent="0.25"/>
    <row r="2" spans="1:10" ht="15" customHeight="1" x14ac:dyDescent="0.25">
      <c r="A2" s="89" t="s">
        <v>33</v>
      </c>
      <c r="B2" s="89"/>
      <c r="C2" s="89"/>
      <c r="D2" s="89"/>
      <c r="E2" s="89"/>
      <c r="F2" s="63"/>
      <c r="G2" s="63"/>
      <c r="H2" s="63"/>
      <c r="I2" s="63"/>
      <c r="J2" s="63"/>
    </row>
    <row r="3" spans="1:10" ht="15" customHeight="1" x14ac:dyDescent="0.25">
      <c r="A3" s="89"/>
      <c r="B3" s="89"/>
      <c r="C3" s="89"/>
      <c r="D3" s="89"/>
      <c r="E3" s="89"/>
      <c r="F3" s="63"/>
      <c r="G3" s="63"/>
      <c r="H3" s="63"/>
      <c r="I3" s="63"/>
      <c r="J3" s="63"/>
    </row>
    <row r="4" spans="1:10" ht="16.5" customHeight="1" x14ac:dyDescent="0.25">
      <c r="A4" s="90" t="s">
        <v>34</v>
      </c>
      <c r="B4" s="90"/>
      <c r="C4" s="90"/>
      <c r="D4" s="90"/>
      <c r="E4" s="90"/>
      <c r="F4" s="4"/>
      <c r="G4" s="4"/>
      <c r="H4" s="4"/>
      <c r="I4" s="4"/>
      <c r="J4" s="4"/>
    </row>
    <row r="5" spans="1:10" ht="7.5" customHeight="1" x14ac:dyDescent="0.25">
      <c r="A5" s="64"/>
      <c r="B5" s="64"/>
      <c r="C5" s="64"/>
      <c r="D5" s="64"/>
      <c r="E5" s="64"/>
      <c r="F5" s="4"/>
      <c r="G5" s="4"/>
      <c r="H5" s="4"/>
      <c r="I5" s="4"/>
      <c r="J5" s="4"/>
    </row>
    <row r="6" spans="1:10" ht="27" customHeight="1" thickBot="1" x14ac:dyDescent="0.3">
      <c r="B6" s="8" t="s">
        <v>35</v>
      </c>
      <c r="C6" s="65" t="s">
        <v>36</v>
      </c>
      <c r="D6" s="8"/>
      <c r="E6" s="8"/>
      <c r="F6" s="8"/>
    </row>
    <row r="7" spans="1:10" ht="21" customHeight="1" x14ac:dyDescent="0.3">
      <c r="A7" s="9"/>
      <c r="B7" s="10"/>
      <c r="C7" s="11" t="s">
        <v>37</v>
      </c>
      <c r="D7" s="66"/>
      <c r="E7" s="44"/>
    </row>
    <row r="8" spans="1:10" ht="7.5" customHeight="1" thickBot="1" x14ac:dyDescent="0.35">
      <c r="A8" s="15"/>
      <c r="B8" s="16"/>
      <c r="C8" s="17"/>
      <c r="D8" s="52"/>
      <c r="E8" s="46"/>
    </row>
    <row r="9" spans="1:10" ht="31.5" customHeight="1" thickBot="1" x14ac:dyDescent="0.5">
      <c r="A9" s="15"/>
      <c r="B9" s="27"/>
      <c r="C9" s="36" t="s">
        <v>20</v>
      </c>
      <c r="D9" s="37">
        <f>'Budgetplanung (Teil1)'!D29</f>
        <v>10350</v>
      </c>
      <c r="E9" s="46"/>
    </row>
    <row r="10" spans="1:10" ht="30.75" thickBot="1" x14ac:dyDescent="0.3">
      <c r="A10" s="15"/>
      <c r="B10" s="67"/>
      <c r="C10" s="68" t="s">
        <v>38</v>
      </c>
      <c r="D10" s="80">
        <v>5000</v>
      </c>
      <c r="E10" s="46"/>
    </row>
    <row r="11" spans="1:10" ht="38.25" thickBot="1" x14ac:dyDescent="0.3">
      <c r="A11" s="15"/>
      <c r="B11" s="53"/>
      <c r="C11" s="57" t="s">
        <v>39</v>
      </c>
      <c r="D11" s="69">
        <f>'Budgetplanung (Teil1)'!D29-'Budgetplanung (Teil2)'!D10</f>
        <v>5350</v>
      </c>
      <c r="E11" s="46"/>
    </row>
    <row r="12" spans="1:10" x14ac:dyDescent="0.25">
      <c r="A12" s="15"/>
      <c r="B12" s="16"/>
      <c r="C12" s="2"/>
      <c r="D12" s="52"/>
      <c r="E12" s="46"/>
    </row>
    <row r="13" spans="1:10" ht="21" customHeight="1" x14ac:dyDescent="0.3">
      <c r="A13" s="15"/>
      <c r="B13" s="16"/>
      <c r="C13" s="17" t="s">
        <v>40</v>
      </c>
      <c r="D13" s="45"/>
      <c r="E13" s="46"/>
    </row>
    <row r="14" spans="1:10" ht="7.5" customHeight="1" thickBot="1" x14ac:dyDescent="0.35">
      <c r="A14" s="15"/>
      <c r="B14" s="16"/>
      <c r="C14" s="17"/>
      <c r="D14" s="45"/>
      <c r="E14" s="46"/>
    </row>
    <row r="15" spans="1:10" x14ac:dyDescent="0.25">
      <c r="A15" s="15"/>
      <c r="B15" s="19"/>
      <c r="C15" s="47" t="s">
        <v>40</v>
      </c>
      <c r="D15" s="48">
        <f>D11</f>
        <v>5350</v>
      </c>
      <c r="E15" s="46"/>
    </row>
    <row r="16" spans="1:10" x14ac:dyDescent="0.25">
      <c r="A16" s="15"/>
      <c r="B16" s="24"/>
      <c r="C16" s="49" t="s">
        <v>72</v>
      </c>
      <c r="D16" s="76">
        <f>'Budgetplanung (Teil1)'!D41</f>
        <v>385</v>
      </c>
      <c r="E16" s="46"/>
    </row>
    <row r="17" spans="1:10" x14ac:dyDescent="0.25">
      <c r="A17" s="15"/>
      <c r="B17" s="21"/>
      <c r="C17" s="30" t="s">
        <v>74</v>
      </c>
      <c r="D17" s="77">
        <f>D15-D16</f>
        <v>4965</v>
      </c>
      <c r="E17" s="46"/>
    </row>
    <row r="18" spans="1:10" ht="15.75" thickBot="1" x14ac:dyDescent="0.3">
      <c r="A18" s="15"/>
      <c r="B18" s="74">
        <v>0.1</v>
      </c>
      <c r="C18" s="75" t="s">
        <v>73</v>
      </c>
      <c r="D18" s="76">
        <f>D17*B18</f>
        <v>496.5</v>
      </c>
      <c r="E18" s="46"/>
    </row>
    <row r="19" spans="1:10" ht="21.75" thickBot="1" x14ac:dyDescent="0.5">
      <c r="A19" s="15"/>
      <c r="B19" s="78"/>
      <c r="C19" s="36" t="s">
        <v>40</v>
      </c>
      <c r="D19" s="37">
        <f>D17-D18</f>
        <v>4468.5</v>
      </c>
      <c r="E19" s="46"/>
      <c r="G19" s="70"/>
    </row>
    <row r="20" spans="1:10" ht="15.75" thickBot="1" x14ac:dyDescent="0.3">
      <c r="A20" s="59"/>
      <c r="B20" s="40"/>
      <c r="C20" s="40"/>
      <c r="D20" s="60"/>
      <c r="E20" s="61"/>
    </row>
    <row r="22" spans="1:10" ht="27" thickBot="1" x14ac:dyDescent="0.3">
      <c r="B22" s="6" t="s">
        <v>41</v>
      </c>
      <c r="C22" s="7" t="s">
        <v>42</v>
      </c>
      <c r="D22" s="7"/>
      <c r="E22" s="7"/>
      <c r="F22" s="71"/>
      <c r="G22" s="4"/>
      <c r="H22" s="4"/>
      <c r="I22" s="4"/>
      <c r="J22" s="4"/>
    </row>
    <row r="23" spans="1:10" ht="21" customHeight="1" x14ac:dyDescent="0.3">
      <c r="A23" s="9"/>
      <c r="B23" s="10"/>
      <c r="C23" s="11" t="s">
        <v>23</v>
      </c>
      <c r="D23" s="43"/>
      <c r="E23" s="13"/>
      <c r="F23" s="72"/>
    </row>
    <row r="24" spans="1:10" ht="7.5" customHeight="1" thickBot="1" x14ac:dyDescent="0.35">
      <c r="A24" s="15"/>
      <c r="B24" s="16"/>
      <c r="C24" s="17"/>
      <c r="D24" s="45"/>
      <c r="E24" s="18"/>
      <c r="F24" s="72"/>
    </row>
    <row r="25" spans="1:10" ht="21.75" thickBot="1" x14ac:dyDescent="0.5">
      <c r="A25" s="15"/>
      <c r="B25" s="78"/>
      <c r="C25" s="36" t="s">
        <v>40</v>
      </c>
      <c r="D25" s="37">
        <f>D19</f>
        <v>4468.5</v>
      </c>
      <c r="E25" s="18"/>
      <c r="F25" s="72"/>
    </row>
    <row r="26" spans="1:10" x14ac:dyDescent="0.25">
      <c r="A26" s="15"/>
      <c r="B26" s="16"/>
      <c r="C26" s="2"/>
      <c r="D26" s="14"/>
      <c r="E26" s="18"/>
      <c r="F26" s="72"/>
    </row>
    <row r="27" spans="1:10" ht="21" customHeight="1" x14ac:dyDescent="0.3">
      <c r="A27" s="15"/>
      <c r="B27" s="16"/>
      <c r="C27" s="17" t="s">
        <v>43</v>
      </c>
      <c r="D27" s="14"/>
      <c r="E27" s="18"/>
      <c r="F27" s="72"/>
    </row>
    <row r="28" spans="1:10" ht="7.5" customHeight="1" thickBot="1" x14ac:dyDescent="0.35">
      <c r="A28" s="15"/>
      <c r="B28" s="16"/>
      <c r="C28" s="17"/>
      <c r="D28" s="14"/>
      <c r="E28" s="18"/>
      <c r="F28" s="72"/>
    </row>
    <row r="29" spans="1:10" x14ac:dyDescent="0.25">
      <c r="A29" s="15"/>
      <c r="B29" s="19"/>
      <c r="C29" s="20" t="s">
        <v>44</v>
      </c>
      <c r="D29" s="81">
        <v>150</v>
      </c>
      <c r="E29" s="18"/>
      <c r="F29" s="72"/>
    </row>
    <row r="30" spans="1:10" x14ac:dyDescent="0.25">
      <c r="A30" s="15"/>
      <c r="B30" s="21"/>
      <c r="C30" s="22" t="s">
        <v>45</v>
      </c>
      <c r="D30" s="82">
        <v>350</v>
      </c>
      <c r="E30" s="18"/>
      <c r="F30" s="72"/>
    </row>
    <row r="31" spans="1:10" x14ac:dyDescent="0.25">
      <c r="A31" s="15"/>
      <c r="B31" s="21"/>
      <c r="C31" s="22" t="s">
        <v>46</v>
      </c>
      <c r="D31" s="82">
        <v>200</v>
      </c>
      <c r="E31" s="18"/>
      <c r="F31" s="72"/>
    </row>
    <row r="32" spans="1:10" x14ac:dyDescent="0.25">
      <c r="A32" s="15"/>
      <c r="B32" s="21"/>
      <c r="C32" s="22" t="s">
        <v>47</v>
      </c>
      <c r="D32" s="82">
        <v>1000</v>
      </c>
      <c r="E32" s="18"/>
      <c r="F32" s="72"/>
    </row>
    <row r="33" spans="1:6" ht="15.75" thickBot="1" x14ac:dyDescent="0.3">
      <c r="A33" s="15"/>
      <c r="B33" s="24"/>
      <c r="C33" s="25" t="s">
        <v>48</v>
      </c>
      <c r="D33" s="83">
        <v>100</v>
      </c>
      <c r="E33" s="18"/>
      <c r="F33" s="72"/>
    </row>
    <row r="34" spans="1:6" ht="18.75" thickBot="1" x14ac:dyDescent="0.45">
      <c r="A34" s="15"/>
      <c r="B34" s="27"/>
      <c r="C34" s="28" t="s">
        <v>49</v>
      </c>
      <c r="D34" s="29">
        <f>SUM(D29:D33)</f>
        <v>1800</v>
      </c>
      <c r="E34" s="18"/>
      <c r="F34" s="72"/>
    </row>
    <row r="35" spans="1:6" x14ac:dyDescent="0.25">
      <c r="A35" s="15"/>
      <c r="B35" s="16"/>
      <c r="C35" s="2"/>
      <c r="D35" s="14"/>
      <c r="E35" s="18"/>
      <c r="F35" s="72"/>
    </row>
    <row r="36" spans="1:6" ht="21" customHeight="1" x14ac:dyDescent="0.3">
      <c r="A36" s="15"/>
      <c r="B36" s="16"/>
      <c r="C36" s="17" t="s">
        <v>50</v>
      </c>
      <c r="D36" s="14"/>
      <c r="E36" s="18"/>
      <c r="F36" s="72"/>
    </row>
    <row r="37" spans="1:6" ht="7.5" customHeight="1" thickBot="1" x14ac:dyDescent="0.35">
      <c r="A37" s="15"/>
      <c r="B37" s="16"/>
      <c r="C37" s="17"/>
      <c r="D37" s="14"/>
      <c r="E37" s="18"/>
      <c r="F37" s="72"/>
    </row>
    <row r="38" spans="1:6" x14ac:dyDescent="0.25">
      <c r="A38" s="15"/>
      <c r="B38" s="19"/>
      <c r="C38" s="20" t="s">
        <v>51</v>
      </c>
      <c r="D38" s="81">
        <v>100</v>
      </c>
      <c r="E38" s="18"/>
      <c r="F38" s="72"/>
    </row>
    <row r="39" spans="1:6" x14ac:dyDescent="0.25">
      <c r="A39" s="15"/>
      <c r="B39" s="21"/>
      <c r="C39" s="22" t="s">
        <v>52</v>
      </c>
      <c r="D39" s="82">
        <v>200</v>
      </c>
      <c r="E39" s="18"/>
      <c r="F39" s="72"/>
    </row>
    <row r="40" spans="1:6" x14ac:dyDescent="0.25">
      <c r="A40" s="15"/>
      <c r="B40" s="21"/>
      <c r="C40" s="22" t="s">
        <v>53</v>
      </c>
      <c r="D40" s="82">
        <v>50</v>
      </c>
      <c r="E40" s="18"/>
      <c r="F40" s="72"/>
    </row>
    <row r="41" spans="1:6" ht="15.75" thickBot="1" x14ac:dyDescent="0.3">
      <c r="A41" s="15"/>
      <c r="B41" s="21"/>
      <c r="C41" s="22" t="s">
        <v>54</v>
      </c>
      <c r="D41" s="82">
        <v>200</v>
      </c>
      <c r="E41" s="18"/>
      <c r="F41" s="72"/>
    </row>
    <row r="42" spans="1:6" ht="18.75" thickBot="1" x14ac:dyDescent="0.45">
      <c r="A42" s="15"/>
      <c r="B42" s="27"/>
      <c r="C42" s="28" t="s">
        <v>55</v>
      </c>
      <c r="D42" s="29">
        <f>SUM(D38:D41)</f>
        <v>550</v>
      </c>
      <c r="E42" s="18"/>
      <c r="F42" s="72"/>
    </row>
    <row r="43" spans="1:6" x14ac:dyDescent="0.25">
      <c r="A43" s="15"/>
      <c r="B43" s="16"/>
      <c r="C43" s="2"/>
      <c r="D43" s="14"/>
      <c r="E43" s="18"/>
      <c r="F43" s="72"/>
    </row>
    <row r="44" spans="1:6" ht="21" customHeight="1" x14ac:dyDescent="0.3">
      <c r="A44" s="15"/>
      <c r="B44" s="16"/>
      <c r="C44" s="17" t="s">
        <v>56</v>
      </c>
      <c r="D44" s="14"/>
      <c r="E44" s="18"/>
      <c r="F44" s="72"/>
    </row>
    <row r="45" spans="1:6" ht="7.5" customHeight="1" thickBot="1" x14ac:dyDescent="0.35">
      <c r="A45" s="15"/>
      <c r="B45" s="16"/>
      <c r="C45" s="17"/>
      <c r="D45" s="14"/>
      <c r="E45" s="18"/>
      <c r="F45" s="72"/>
    </row>
    <row r="46" spans="1:6" x14ac:dyDescent="0.25">
      <c r="A46" s="15"/>
      <c r="B46" s="19"/>
      <c r="C46" s="20" t="s">
        <v>57</v>
      </c>
      <c r="D46" s="81">
        <v>250</v>
      </c>
      <c r="E46" s="18"/>
      <c r="F46" s="72"/>
    </row>
    <row r="47" spans="1:6" x14ac:dyDescent="0.25">
      <c r="A47" s="15"/>
      <c r="B47" s="21"/>
      <c r="C47" s="22" t="s">
        <v>58</v>
      </c>
      <c r="D47" s="82">
        <v>1250</v>
      </c>
      <c r="E47" s="18"/>
      <c r="F47" s="72"/>
    </row>
    <row r="48" spans="1:6" ht="15.75" thickBot="1" x14ac:dyDescent="0.3">
      <c r="A48" s="15"/>
      <c r="B48" s="21"/>
      <c r="C48" s="22" t="s">
        <v>59</v>
      </c>
      <c r="D48" s="82">
        <v>250</v>
      </c>
      <c r="E48" s="18"/>
      <c r="F48" s="72"/>
    </row>
    <row r="49" spans="1:6" ht="18.75" thickBot="1" x14ac:dyDescent="0.45">
      <c r="A49" s="15"/>
      <c r="B49" s="27"/>
      <c r="C49" s="28" t="s">
        <v>60</v>
      </c>
      <c r="D49" s="29">
        <f>SUM(D46:D48)</f>
        <v>1750</v>
      </c>
      <c r="E49" s="18"/>
      <c r="F49" s="72"/>
    </row>
    <row r="50" spans="1:6" x14ac:dyDescent="0.25">
      <c r="A50" s="15"/>
      <c r="B50" s="16"/>
      <c r="C50" s="2"/>
      <c r="D50" s="14"/>
      <c r="E50" s="18"/>
      <c r="F50" s="72"/>
    </row>
    <row r="51" spans="1:6" ht="21" customHeight="1" x14ac:dyDescent="0.3">
      <c r="A51" s="15"/>
      <c r="B51" s="16"/>
      <c r="C51" s="17" t="s">
        <v>61</v>
      </c>
      <c r="D51" s="14"/>
      <c r="E51" s="18"/>
      <c r="F51" s="72"/>
    </row>
    <row r="52" spans="1:6" ht="7.5" customHeight="1" thickBot="1" x14ac:dyDescent="0.35">
      <c r="A52" s="15"/>
      <c r="B52" s="16"/>
      <c r="C52" s="17"/>
      <c r="D52" s="14"/>
      <c r="E52" s="18"/>
      <c r="F52" s="72"/>
    </row>
    <row r="53" spans="1:6" x14ac:dyDescent="0.25">
      <c r="A53" s="15"/>
      <c r="B53" s="19"/>
      <c r="C53" s="20" t="s">
        <v>62</v>
      </c>
      <c r="D53" s="81">
        <v>75</v>
      </c>
      <c r="E53" s="18"/>
      <c r="F53" s="72"/>
    </row>
    <row r="54" spans="1:6" x14ac:dyDescent="0.25">
      <c r="A54" s="15"/>
      <c r="B54" s="21"/>
      <c r="C54" s="22" t="s">
        <v>63</v>
      </c>
      <c r="D54" s="82">
        <v>150</v>
      </c>
      <c r="E54" s="18"/>
      <c r="F54" s="72"/>
    </row>
    <row r="55" spans="1:6" x14ac:dyDescent="0.25">
      <c r="A55" s="15"/>
      <c r="B55" s="21"/>
      <c r="C55" s="73" t="s">
        <v>64</v>
      </c>
      <c r="D55" s="84">
        <v>100</v>
      </c>
      <c r="E55" s="18"/>
      <c r="F55" s="72"/>
    </row>
    <row r="56" spans="1:6" x14ac:dyDescent="0.25">
      <c r="A56" s="15"/>
      <c r="B56" s="21"/>
      <c r="C56" s="22" t="s">
        <v>65</v>
      </c>
      <c r="D56" s="82">
        <v>75</v>
      </c>
      <c r="E56" s="18"/>
      <c r="F56" s="72"/>
    </row>
    <row r="57" spans="1:6" x14ac:dyDescent="0.25">
      <c r="A57" s="15"/>
      <c r="B57" s="21"/>
      <c r="C57" s="73" t="s">
        <v>66</v>
      </c>
      <c r="D57" s="85">
        <v>200</v>
      </c>
      <c r="E57" s="18"/>
      <c r="F57" s="72"/>
    </row>
    <row r="58" spans="1:6" ht="15.75" thickBot="1" x14ac:dyDescent="0.3">
      <c r="A58" s="15"/>
      <c r="B58" s="33"/>
      <c r="C58" s="22" t="s">
        <v>67</v>
      </c>
      <c r="D58" s="86">
        <v>50</v>
      </c>
      <c r="E58" s="18"/>
      <c r="F58" s="72"/>
    </row>
    <row r="59" spans="1:6" ht="18.75" thickBot="1" x14ac:dyDescent="0.45">
      <c r="A59" s="15"/>
      <c r="B59" s="27"/>
      <c r="C59" s="28" t="s">
        <v>17</v>
      </c>
      <c r="D59" s="29">
        <f>SUM(D53:D58)</f>
        <v>650</v>
      </c>
      <c r="E59" s="18"/>
      <c r="F59" s="72"/>
    </row>
    <row r="60" spans="1:6" x14ac:dyDescent="0.25">
      <c r="A60" s="15"/>
      <c r="B60" s="16"/>
      <c r="C60" s="2"/>
      <c r="D60" s="14"/>
      <c r="E60" s="18"/>
      <c r="F60" s="72"/>
    </row>
    <row r="61" spans="1:6" ht="15.75" thickBot="1" x14ac:dyDescent="0.3">
      <c r="A61" s="15"/>
      <c r="B61" s="16"/>
      <c r="C61" s="2"/>
      <c r="D61" s="14"/>
      <c r="E61" s="18"/>
      <c r="F61" s="72"/>
    </row>
    <row r="62" spans="1:6" ht="15.75" x14ac:dyDescent="0.25">
      <c r="A62" s="15"/>
      <c r="B62" s="19"/>
      <c r="C62" s="34" t="s">
        <v>68</v>
      </c>
      <c r="D62" s="35">
        <f>D59+D49+D42+D34</f>
        <v>4750</v>
      </c>
      <c r="E62" s="18"/>
      <c r="F62" s="72"/>
    </row>
    <row r="63" spans="1:6" ht="15.75" thickBot="1" x14ac:dyDescent="0.3">
      <c r="A63" s="15"/>
      <c r="B63" s="24"/>
      <c r="C63" s="25" t="s">
        <v>69</v>
      </c>
      <c r="D63" s="26">
        <f>D25</f>
        <v>4468.5</v>
      </c>
      <c r="E63" s="18"/>
      <c r="F63" s="72"/>
    </row>
    <row r="64" spans="1:6" ht="21.75" thickBot="1" x14ac:dyDescent="0.5">
      <c r="A64" s="15"/>
      <c r="B64" s="27"/>
      <c r="C64" s="36" t="s">
        <v>70</v>
      </c>
      <c r="D64" s="79">
        <f>D63-D62</f>
        <v>-281.5</v>
      </c>
      <c r="E64" s="18"/>
      <c r="F64" s="72"/>
    </row>
    <row r="65" spans="1:6" ht="15.75" thickBot="1" x14ac:dyDescent="0.3">
      <c r="A65" s="38"/>
      <c r="B65" s="39"/>
      <c r="C65" s="40"/>
      <c r="D65" s="41"/>
      <c r="E65" s="42"/>
      <c r="F65" s="72"/>
    </row>
    <row r="69" spans="1:6" x14ac:dyDescent="0.25">
      <c r="D69" s="91" t="s">
        <v>75</v>
      </c>
    </row>
  </sheetData>
  <mergeCells count="2">
    <mergeCell ref="A2:E3"/>
    <mergeCell ref="A4:E4"/>
  </mergeCells>
  <pageMargins left="0.7" right="0.7" top="0.75" bottom="0.75" header="0.3" footer="0.3"/>
  <pageSetup paperSize="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5fQpISRXj/2sweKwhUGDxCNOu7Q=</DigestValue>
    </Reference>
    <Reference URI="#idOfficeObject" Type="http://www.w3.org/2000/09/xmldsig#Object">
      <DigestMethod Algorithm="http://www.w3.org/2000/09/xmldsig#sha1"/>
      <DigestValue>upBi4p2dtRO96clqo3ab5yxtHP8=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l1Lqe3+l1hTnMDFrd/B6JNbYFhU=</DigestValue>
    </Reference>
  </SignedInfo>
  <SignatureValue>O2PhpbrCmqk8sUnK/tXbftHsRr0+muB1eAzudUIuPdIXiJn3FVS3KPLyb5On818+l1ZfW33PJlp+
BC7oBpZMrVSu1JPCdWM2qXXQSXGrwhIOxVWkjEOtlUhUUFlIjbsEOVacVLmTzUKdapCTglgSMJCh
T/PniX/mVWoVRrua8yw=</SignatureValue>
  <KeyInfo>
    <X509Data>
      <X509Certificate>MIICtjCCAh+gAwIBAgIQYZZSV2/prI9Frh/J4K8yfjANBgkqhkiG9w0BAQUFADCBkDEoMCYGA1UE
AxMfV2FuZGVyaG9yaXpvbnMgLSBDYXJzdGVuIEtvbnNlbjEmMCQGCSqGSIb3DQEJARYXaW5mb0B3
YW5kZXJob3Jpem9ucy5jb20xGzAZBgNVBAoTEldhbmRlcmhvcml6b25zLmNvbTEfMB0GA1UEBx4W
AEgA/ABjAGsAZQBzAHcAYQBnAGUAbjAeFw0xODA2MTMxMzI1NDBaFw0xOTA2MTMxOTI1NDBaMIGQ
MSgwJgYDVQQDEx9XYW5kZXJob3Jpem9ucyAtIENhcnN0ZW4gS29uc2VuMSYwJAYJKoZIhvcNAQkB
FhdpbmZvQHdhbmRlcmhvcml6b25zLmNvbTEbMBkGA1UEChMSV2FuZGVyaG9yaXpvbnMuY29tMR8w
HQYDVQQHHhYASAD8AGMAawBlAHMAdwBhAGcAZQBuMIGfMA0GCSqGSIb3DQEBAQUAA4GNADCBiQKB
gQDkSgHoGmVoYHZ5Xu2X0deygwOBCysrylaKMnnphNDk83ylqlgo70ielRzPe19LuO/OfS1ipDt7
xIGA3ra4btW1HvDBXVPLIdIuI6lrl/TNMgEyj6BY+stJL6koMZqRugIADDt14Oiw2/D9Cus7ie0e
TxeNrfcmwW9fQJj1Zwnk3QIDAQABow8wDTALBgNVHQ8EBAMCBsAwDQYJKoZIhvcNAQEFBQADgYEA
K4kN1zJBZDDJyWUtCpAhcFmPDIb8YDle8a6F2d2gyfNIKe4eSUlSBYsd0+4UXuz5lH+zrixCaF7J
PMAxxjmGTsk2mQwX2X8+7o8UrMBTjl70/ZKLmPb547eTnqclT7wFsiMrEwwndgAl4F5onkuJUEoW
XJdz3OzLKNxSUl2gS/M=</X509Certificate>
    </X509Data>
  </KeyInfo>
  <Object xmlns:mdssi="http://schemas.openxmlformats.org/package/2006/digital-signature" Id="idPackageObject">
    <Manifest>
      <Reference URI="/xl/drawings/drawing2.xml?ContentType=application/vnd.openxmlformats-officedocument.drawing+xml">
        <DigestMethod Algorithm="http://www.w3.org/2000/09/xmldsig#sha1"/>
        <DigestValue>z+QpxM2sxF0FZnZedxJSCwU9Dd4=</DigestValue>
      </Reference>
      <Reference URI="/xl/worksheets/sheet1.xml?ContentType=application/vnd.openxmlformats-officedocument.spreadsheetml.worksheet+xml">
        <DigestMethod Algorithm="http://www.w3.org/2000/09/xmldsig#sha1"/>
        <DigestValue>90iQJ3VX5QBGqUO4LSqSwtR3TlY=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ApF3Sd9W5Sb+vN0HW1pjG3yQKes=</DigestValue>
      </Reference>
      <Reference URI="/xl/media/image1.png?ContentType=image/png">
        <DigestMethod Algorithm="http://www.w3.org/2000/09/xmldsig#sha1"/>
        <DigestValue>GBl2JrnoV7hLUBz+aEDPkXtNJ/g=</DigestValue>
      </Reference>
      <Reference URI="/xl/drawings/drawing1.xml?ContentType=application/vnd.openxmlformats-officedocument.drawing+xml">
        <DigestMethod Algorithm="http://www.w3.org/2000/09/xmldsig#sha1"/>
        <DigestValue>Bh5O8lKcejYcPEuJpQZsmAU3B7k=</DigestValue>
      </Reference>
      <Reference URI="/xl/theme/theme1.xml?ContentType=application/vnd.openxmlformats-officedocument.theme+xml">
        <DigestMethod Algorithm="http://www.w3.org/2000/09/xmldsig#sha1"/>
        <DigestValue>NtvT8ySeJPQtqR2jDDF0+Gf4bcw=</DigestValue>
      </Reference>
      <Reference URI="/xl/calcChain.xml?ContentType=application/vnd.openxmlformats-officedocument.spreadsheetml.calcChain+xml">
        <DigestMethod Algorithm="http://www.w3.org/2000/09/xmldsig#sha1"/>
        <DigestValue>tCdMcneZEwxyfSSUoK8jNspfLeU=</DigestValue>
      </Reference>
      <Reference URI="/xl/worksheets/sheet2.xml?ContentType=application/vnd.openxmlformats-officedocument.spreadsheetml.worksheet+xml">
        <DigestMethod Algorithm="http://www.w3.org/2000/09/xmldsig#sha1"/>
        <DigestValue>9wHV3hsUovt/qOjcH30GF8MGz7g=</DigestValue>
      </Reference>
      <Reference URI="/xl/styles.xml?ContentType=application/vnd.openxmlformats-officedocument.spreadsheetml.styles+xml">
        <DigestMethod Algorithm="http://www.w3.org/2000/09/xmldsig#sha1"/>
        <DigestValue>kKr7S6MhUBxidbtZRttc4NkeqQQ=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ApF3Sd9W5Sb+vN0HW1pjG3yQKes=</DigestValue>
      </Reference>
      <Reference URI="/xl/workbook.xml?ContentType=application/vnd.openxmlformats-officedocument.spreadsheetml.sheet.main+xml">
        <DigestMethod Algorithm="http://www.w3.org/2000/09/xmldsig#sha1"/>
        <DigestValue>S827ZOa7KRlupcD1WPMvAMtxOdk=</DigestValue>
      </Reference>
      <Reference URI="/xl/sharedStrings.xml?ContentType=application/vnd.openxmlformats-officedocument.spreadsheetml.sharedStrings+xml">
        <DigestMethod Algorithm="http://www.w3.org/2000/09/xmldsig#sha1"/>
        <DigestValue>K1DgkwOWBYwZje7aRE+ogCno0lA=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3NOch2Myjz80mtjqh5k27kfUt0E=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3NOch2Myjz80mtjqh5k27kfUt0E=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2018-06-13T13:35:04Z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Wiedererkennung</SignatureComments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2018-06-13T13:35:04Z</xd:SigningTime>
          <xd:SigningCertificate>
            <xd:Cert>
              <xd:CertDigest>
                <DigestMethod Algorithm="http://www.w3.org/2000/09/xmldsig#sha1"/>
                <DigestValue>IfMH/31ONwBTLAcKuuaAI4akOug=</DigestValue>
              </xd:CertDigest>
              <xd:IssuerSerial>
                <X509IssuerName>L=Hückeswagen, O=Wanderhorizons.com, E=info@wanderhorizons.com, CN=Wanderhorizons - Carsten Konsen</X509IssuerName>
                <X509SerialNumber>129715630204990032690000946541588591230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Budgetplanung (Teil1)</vt:lpstr>
      <vt:lpstr>Budgetplanung (Teil2)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Budgetplanung</dc:title>
  <dc:creator>Carsten Konsen</dc:creator>
  <cp:lastModifiedBy>Carsten Konsen</cp:lastModifiedBy>
  <dcterms:created xsi:type="dcterms:W3CDTF">2018-03-13T13:14:18Z</dcterms:created>
  <dcterms:modified xsi:type="dcterms:W3CDTF">2018-06-13T13:35:01Z</dcterms:modified>
</cp:coreProperties>
</file>